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6\БЮДЖЕТНЫЙ ОТДЕЛ\УТОЧНЕНИЕ БЮДЖЕТА\ЯНВАРЬ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'!$A$20:$H$164</definedName>
    <definedName name="LAST_CELL" localSheetId="0">'Бюджет '!#REF!</definedName>
    <definedName name="_xlnm.Print_Titles" localSheetId="0">'Бюджет '!$20:$20</definedName>
    <definedName name="_xlnm.Print_Area" localSheetId="0">'Бюджет '!$A$1:$I$164</definedName>
  </definedNames>
  <calcPr calcId="162913"/>
</workbook>
</file>

<file path=xl/calcChain.xml><?xml version="1.0" encoding="utf-8"?>
<calcChain xmlns="http://schemas.openxmlformats.org/spreadsheetml/2006/main">
  <c r="H164" i="2" l="1"/>
  <c r="H116" i="2"/>
  <c r="H39" i="2" l="1"/>
  <c r="H81" i="2" l="1"/>
  <c r="H85" i="2" l="1"/>
  <c r="H45" i="2"/>
  <c r="H160" i="2" l="1"/>
  <c r="H154" i="2"/>
  <c r="H145" i="2"/>
  <c r="H119" i="2"/>
  <c r="H104" i="2"/>
  <c r="H36" i="2"/>
  <c r="H99" i="2"/>
  <c r="H94" i="2"/>
  <c r="H62" i="2"/>
  <c r="H21" i="2"/>
  <c r="H130" i="2" l="1"/>
  <c r="H24" i="2"/>
  <c r="H156" i="2" l="1"/>
  <c r="H136" i="2"/>
  <c r="H75" i="2"/>
  <c r="H162" i="2" l="1"/>
  <c r="H141" i="2"/>
  <c r="H124" i="2"/>
  <c r="H70" i="2"/>
  <c r="H54" i="2"/>
  <c r="H42" i="2"/>
  <c r="H33" i="2"/>
  <c r="H30" i="2"/>
  <c r="H27" i="2"/>
</calcChain>
</file>

<file path=xl/sharedStrings.xml><?xml version="1.0" encoding="utf-8"?>
<sst xmlns="http://schemas.openxmlformats.org/spreadsheetml/2006/main" count="613" uniqueCount="163">
  <si>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</si>
  <si>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</si>
  <si>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</si>
  <si>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</si>
  <si>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</si>
  <si>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</si>
  <si>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</si>
  <si>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</si>
  <si>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</si>
  <si>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</si>
  <si>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</si>
  <si>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</si>
  <si>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</si>
  <si>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</si>
  <si>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</si>
  <si>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</si>
  <si>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</si>
  <si>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</si>
  <si>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</si>
  <si>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</si>
  <si>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</si>
  <si>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</si>
  <si>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</si>
  <si>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</si>
  <si>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</si>
  <si>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</si>
  <si>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</si>
  <si>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</si>
  <si>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</si>
  <si>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</si>
  <si>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</si>
  <si>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</si>
  <si>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</si>
  <si>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</si>
  <si>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</si>
  <si>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</si>
  <si>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</si>
  <si>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</si>
  <si>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</si>
  <si>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</si>
  <si>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</si>
  <si>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</si>
  <si>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</si>
  <si>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</si>
  <si>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</si>
  <si>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</si>
  <si>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</si>
  <si>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</si>
  <si>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</si>
  <si>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</si>
  <si>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</si>
  <si>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</si>
  <si>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</si>
  <si>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</si>
  <si>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</si>
  <si>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</si>
  <si>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</si>
  <si>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</si>
  <si>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</si>
  <si>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</si>
  <si>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</si>
  <si>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</si>
  <si>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</si>
  <si>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</si>
  <si>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</si>
  <si>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</si>
  <si>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</si>
  <si>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</si>
  <si>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</si>
  <si>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</si>
  <si>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</si>
  <si>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</si>
  <si>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</si>
  <si>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</si>
  <si>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</si>
  <si>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</si>
  <si>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</si>
  <si>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</si>
  <si>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</si>
  <si>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</si>
  <si>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</si>
  <si>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</si>
  <si>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</si>
  <si>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</si>
  <si>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</si>
  <si>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</si>
  <si>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</si>
  <si>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</si>
  <si>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</si>
  <si>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</si>
  <si>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</si>
  <si>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795Р422100</t>
  </si>
  <si>
    <t>Комитет по сельскому хозяйству, природным ресурсам и экологии Администрации УКМО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</si>
  <si>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</si>
  <si>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</si>
  <si>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</si>
  <si>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</si>
  <si>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</si>
  <si>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</si>
  <si>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</si>
  <si>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</si>
  <si>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</si>
  <si>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</si>
  <si>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</si>
  <si>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</si>
  <si>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</si>
  <si>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</si>
  <si>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</si>
  <si>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</si>
  <si>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</si>
  <si>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 xml:space="preserve"> на 2026 год и на плановый период 2027 и 2028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</si>
  <si>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2026 год </t>
  </si>
  <si>
    <t>0705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</si>
  <si>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</si>
  <si>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</si>
  <si>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Муниципальная программа "Организация деятельности муниципального казенного учреждения "Ресурсный центр Управления образованием" Усть-Кутского муниципального образования"</t>
  </si>
  <si>
    <t>7952700000</t>
  </si>
  <si>
    <t>Муниципальная программа "Организация деятельности муниципального казенного учреждения "Многофункциональный центр управления культуры и спорта" Усть-Кутского муниципального образования"</t>
  </si>
  <si>
    <t>7952900000</t>
  </si>
  <si>
    <t>0804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</si>
  <si>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</si>
  <si>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</si>
  <si>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Подпрограмма "Музейное дело"</t>
  </si>
  <si>
    <t>7953200000</t>
  </si>
  <si>
    <t>Подпрограмма "Дополнительное образование"</t>
  </si>
  <si>
    <t>7953300000</t>
  </si>
  <si>
    <t>Мероприятия на осуществление дорожной деятельности в отношении автомобильных дорог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</si>
  <si>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</si>
  <si>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</si>
  <si>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</si>
  <si>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Подпрограмма "Развитие инфраструктуры и кадрового резерва в сфере молодежной политики"</t>
  </si>
  <si>
    <t>7956400000</t>
  </si>
  <si>
    <t>Мероприятия на создание и развитие молодежного центра в рамках реализации программы комплексного развития молодежной политики в Иркутской области  "Регион для молодых "</t>
  </si>
  <si>
    <t>795Ю151160</t>
  </si>
  <si>
    <t>Муниципальная программа "Система выявления, поддержки и развития способностей и талантов у детей и молодежи Усть-Кутского муниципального образования"</t>
  </si>
  <si>
    <t>7959000000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</si>
  <si>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</si>
  <si>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097</t>
  </si>
  <si>
    <t>7952073010</t>
  </si>
  <si>
    <t>Осуществление органами местного самоуправления отдельных областных государственных полномочий по обеспечению бесплатным питанием отдельных категорий обучающихся</t>
  </si>
  <si>
    <t>7952273050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</si>
  <si>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</si>
  <si>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7952673020</t>
  </si>
  <si>
    <t>Муниципальная программа "Переселение граждан, проживающих на территории Усть-Кутского муниципального образования, из аварийного жилищного фонда, признанного таковым после 1 января 2017 года"</t>
  </si>
  <si>
    <t>0501</t>
  </si>
  <si>
    <t>7955500000</t>
  </si>
  <si>
    <t>500</t>
  </si>
  <si>
    <t>Комитет по финансовой политике и бюджету Администрации УКМО</t>
  </si>
  <si>
    <t>910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</si>
  <si>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</si>
  <si>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</si>
  <si>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".</t>
  </si>
  <si>
    <t>"О внесении изменений в решение Думы Усть-Кутского</t>
  </si>
  <si>
    <t>"Приложение № 10</t>
  </si>
  <si>
    <t xml:space="preserve">к решению Думы Усть-Кутского </t>
  </si>
  <si>
    <t>муниципального образования от 18.12.2025 г. № 15</t>
  </si>
  <si>
    <t>от "______" ___________ 2026 г. № ________</t>
  </si>
  <si>
    <t>Муниципальная программа "Район моей мечты"</t>
  </si>
  <si>
    <t>Мероприятия на реализацию инициативных проектов ("Обустройство спортивной площадки п. Закута")</t>
  </si>
  <si>
    <t>Мероприятия на реализацию инициативных проектов ("Спортивная площадка по ул. Советская (между домами № 147-149)")</t>
  </si>
  <si>
    <t>79507S2381</t>
  </si>
  <si>
    <t>79507S2382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</si>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</sst>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69">
    <xf numFmtId="0" fontId="0" fillId="0" borderId="0" xfId="0"/>
    <xf numFmtId="0" fontId="2" fillId="0" borderId="14" xfId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49" fontId="2" fillId="2" borderId="15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0" fontId="0" fillId="0" borderId="0" xfId="0" applyBorder="1"/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/>
    </xf>
    <xf numFmtId="0" fontId="2" fillId="0" borderId="20" xfId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7" xfId="0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0" fontId="3" fillId="2" borderId="1" xfId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 applyProtection="1">
      <alignment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vertical="center" wrapText="1"/>
    </xf>
    <xf numFmtId="49" fontId="3" fillId="0" borderId="3" xfId="0" applyNumberFormat="1" applyFont="1" applyBorder="1" applyAlignment="1" applyProtection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left"/>
    </xf>
    <xf numFmtId="49" fontId="2" fillId="0" borderId="30" xfId="0" applyNumberFormat="1" applyFont="1" applyBorder="1" applyAlignment="1" applyProtection="1">
      <alignment horizontal="center"/>
    </xf>
    <xf numFmtId="165" fontId="2" fillId="0" borderId="31" xfId="0" applyNumberFormat="1" applyFont="1" applyFill="1" applyBorder="1" applyAlignment="1" applyProtection="1">
      <alignment horizontal="right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2" fillId="0" borderId="32" xfId="0" applyNumberFormat="1" applyFont="1" applyBorder="1" applyAlignment="1" applyProtection="1">
      <alignment vertical="center" wrapText="1"/>
    </xf>
    <xf numFmtId="49" fontId="2" fillId="0" borderId="33" xfId="0" applyNumberFormat="1" applyFont="1" applyBorder="1" applyAlignment="1" applyProtection="1">
      <alignment vertical="center" wrapText="1"/>
    </xf>
    <xf numFmtId="49" fontId="2" fillId="0" borderId="34" xfId="0" applyNumberFormat="1" applyFont="1" applyBorder="1" applyAlignment="1" applyProtection="1">
      <alignment vertical="center" wrapText="1"/>
    </xf>
    <xf numFmtId="49" fontId="3" fillId="0" borderId="24" xfId="0" applyNumberFormat="1" applyFont="1" applyBorder="1" applyAlignment="1" applyProtection="1">
      <alignment horizontal="center" vertical="center" wrapText="1"/>
    </xf>
    <xf numFmtId="49" fontId="3" fillId="0" borderId="25" xfId="0" applyNumberFormat="1" applyFont="1" applyBorder="1" applyAlignment="1" applyProtection="1">
      <alignment horizontal="center" vertical="center" wrapText="1"/>
    </xf>
    <xf numFmtId="49" fontId="3" fillId="0" borderId="26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165" fontId="3" fillId="0" borderId="12" xfId="0" applyNumberFormat="1" applyFont="1" applyFill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right" vertical="center" wrapText="1"/>
    </xf>
    <xf numFmtId="165" fontId="3" fillId="0" borderId="0" xfId="0" applyNumberFormat="1" applyFont="1" applyFill="1" applyBorder="1" applyAlignment="1" applyProtection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/>
    </xf>
    <xf numFmtId="0" fontId="7" fillId="0" borderId="0" xfId="0" applyFont="1" applyFill="1"/>
    <xf numFmtId="0" fontId="8" fillId="0" borderId="0" xfId="0" applyFont="1" applyFill="1"/>
    <xf numFmtId="0" fontId="8" fillId="2" borderId="0" xfId="0" applyFont="1" applyFill="1"/>
    <xf numFmtId="49" fontId="3" fillId="0" borderId="1" xfId="0" applyNumberFormat="1" applyFont="1" applyBorder="1" applyAlignment="1" applyProtection="1">
      <alignment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22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5" xfId="0" applyNumberFormat="1" applyFont="1" applyBorder="1" applyAlignment="1" applyProtection="1">
      <alignment horizontal="left" vertical="center" wrapText="1"/>
    </xf>
    <xf numFmtId="0" fontId="6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18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0" borderId="8" xfId="0" applyNumberFormat="1" applyFont="1" applyBorder="1" applyAlignment="1" applyProtection="1">
      <alignment horizontal="left" vertical="center" wrapText="1"/>
    </xf>
    <xf numFmtId="0" fontId="2" fillId="2" borderId="21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8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 applyProtection="1">
      <alignment horizontal="left" vertical="center" wrapText="1"/>
    </xf>
    <xf numFmtId="49" fontId="2" fillId="2" borderId="22" xfId="0" applyNumberFormat="1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2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2" fillId="2" borderId="19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2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3" fillId="2" borderId="3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64"/>
  <sheetViews>
    <sheetView showGridLines="0" tabSelected="1" view="pageBreakPreview" topLeftCell="A153" zoomScaleNormal="110" zoomScaleSheetLayoutView="100" workbookViewId="0">
      <selection activeCell="H85" sqref="H85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8" width="19.7109375" style="43" customWidth="1"/>
    <col min="9" max="9" width="2.42578125" style="43" customWidth="1"/>
  </cols>
  <sheetData>
    <row r="1" spans="1:9" ht="18.75" x14ac:dyDescent="0.3">
      <c r="A1" s="106" t="s">
        <v>162</v>
      </c>
      <c r="B1" s="106"/>
      <c r="C1" s="106"/>
      <c r="D1" s="106"/>
      <c r="E1" s="106"/>
      <c r="F1" s="106"/>
      <c r="G1" s="106"/>
      <c r="H1" s="106"/>
    </row>
    <row r="2" spans="1:9" ht="18.75" x14ac:dyDescent="0.3">
      <c r="A2" s="107" t="s">
        <v>49</v>
      </c>
      <c r="B2" s="107"/>
      <c r="C2" s="107"/>
      <c r="D2" s="107"/>
      <c r="E2" s="107"/>
      <c r="F2" s="107"/>
      <c r="G2" s="107"/>
      <c r="H2" s="107"/>
    </row>
    <row r="3" spans="1:9" ht="18.75" x14ac:dyDescent="0.3">
      <c r="A3" s="107" t="s">
        <v>152</v>
      </c>
      <c r="B3" s="107"/>
      <c r="C3" s="107"/>
      <c r="D3" s="107"/>
      <c r="E3" s="107"/>
      <c r="F3" s="107"/>
      <c r="G3" s="107"/>
      <c r="H3" s="107"/>
    </row>
    <row r="4" spans="1:9" ht="18.75" x14ac:dyDescent="0.3">
      <c r="A4" s="107" t="s">
        <v>155</v>
      </c>
      <c r="B4" s="107"/>
      <c r="C4" s="107"/>
      <c r="D4" s="107"/>
      <c r="E4" s="107"/>
      <c r="F4" s="107"/>
      <c r="G4" s="107"/>
      <c r="H4" s="107"/>
    </row>
    <row r="5" spans="1:9" ht="18.75" x14ac:dyDescent="0.3">
      <c r="A5" s="107" t="s">
        <v>50</v>
      </c>
      <c r="B5" s="107"/>
      <c r="C5" s="107"/>
      <c r="D5" s="107"/>
      <c r="E5" s="107"/>
      <c r="F5" s="107"/>
      <c r="G5" s="107"/>
      <c r="H5" s="107"/>
    </row>
    <row r="6" spans="1:9" ht="18.75" x14ac:dyDescent="0.3">
      <c r="A6" s="107" t="s">
        <v>110</v>
      </c>
      <c r="B6" s="107"/>
      <c r="C6" s="107"/>
      <c r="D6" s="107"/>
      <c r="E6" s="107"/>
      <c r="F6" s="107"/>
      <c r="G6" s="107"/>
      <c r="H6" s="107"/>
    </row>
    <row r="7" spans="1:9" ht="18.75" x14ac:dyDescent="0.3">
      <c r="A7" s="107" t="s">
        <v>156</v>
      </c>
      <c r="B7" s="107"/>
      <c r="C7" s="107"/>
      <c r="D7" s="107"/>
      <c r="E7" s="107"/>
      <c r="F7" s="107"/>
      <c r="G7" s="107"/>
      <c r="H7" s="107"/>
    </row>
    <row r="9" spans="1:9" ht="15" customHeight="1" x14ac:dyDescent="0.2">
      <c r="A9" s="26"/>
      <c r="B9" s="26"/>
      <c r="C9" s="26"/>
      <c r="D9" s="26"/>
      <c r="E9" s="26"/>
      <c r="F9" s="26"/>
      <c r="G9" s="26"/>
      <c r="H9" s="33"/>
      <c r="I9" s="33"/>
    </row>
    <row r="10" spans="1:9" ht="21" customHeight="1" x14ac:dyDescent="0.3">
      <c r="A10" s="43"/>
      <c r="B10" s="43"/>
      <c r="C10" s="92"/>
      <c r="D10" s="92"/>
      <c r="E10" s="92"/>
      <c r="F10" s="93"/>
      <c r="G10" s="108" t="s">
        <v>153</v>
      </c>
      <c r="H10" s="108"/>
      <c r="I10" s="82"/>
    </row>
    <row r="11" spans="1:9" ht="21" customHeight="1" x14ac:dyDescent="0.3">
      <c r="A11" s="107" t="s">
        <v>154</v>
      </c>
      <c r="B11" s="107"/>
      <c r="C11" s="107"/>
      <c r="D11" s="107"/>
      <c r="E11" s="107"/>
      <c r="F11" s="107"/>
      <c r="G11" s="107"/>
      <c r="H11" s="107"/>
      <c r="I11" s="83"/>
    </row>
    <row r="12" spans="1:9" ht="18" customHeight="1" x14ac:dyDescent="0.3">
      <c r="A12" s="43"/>
      <c r="B12" s="43"/>
      <c r="C12" s="107" t="s">
        <v>155</v>
      </c>
      <c r="D12" s="109"/>
      <c r="E12" s="109"/>
      <c r="F12" s="109"/>
      <c r="G12" s="109"/>
      <c r="H12" s="109"/>
      <c r="I12" s="84"/>
    </row>
    <row r="13" spans="1:9" ht="18.75" customHeight="1" x14ac:dyDescent="0.3">
      <c r="A13" s="43"/>
      <c r="B13" s="43"/>
      <c r="C13" s="107" t="s">
        <v>50</v>
      </c>
      <c r="D13" s="109"/>
      <c r="E13" s="109"/>
      <c r="F13" s="109"/>
      <c r="G13" s="109"/>
      <c r="H13" s="109"/>
      <c r="I13" s="84"/>
    </row>
    <row r="14" spans="1:9" ht="18.75" customHeight="1" x14ac:dyDescent="0.3">
      <c r="A14" s="43"/>
      <c r="B14" s="43"/>
      <c r="C14" s="107" t="s">
        <v>110</v>
      </c>
      <c r="D14" s="109"/>
      <c r="E14" s="109"/>
      <c r="F14" s="109"/>
      <c r="G14" s="109"/>
      <c r="H14" s="109"/>
      <c r="I14" s="84"/>
    </row>
    <row r="15" spans="1:9" ht="18.75" x14ac:dyDescent="0.3">
      <c r="C15" s="28"/>
      <c r="D15" s="29"/>
      <c r="E15" s="29"/>
      <c r="F15" s="29"/>
      <c r="G15" s="29"/>
      <c r="H15" s="34"/>
      <c r="I15" s="34"/>
    </row>
    <row r="17" spans="1:9" s="3" customFormat="1" ht="47.85" customHeight="1" x14ac:dyDescent="0.35">
      <c r="A17" s="101" t="s">
        <v>111</v>
      </c>
      <c r="B17" s="101"/>
      <c r="C17" s="101"/>
      <c r="D17" s="101"/>
      <c r="E17" s="101"/>
      <c r="F17" s="101"/>
      <c r="G17" s="101"/>
      <c r="H17" s="101"/>
      <c r="I17" s="85"/>
    </row>
    <row r="18" spans="1:9" s="2" customFormat="1" ht="7.5" customHeight="1" x14ac:dyDescent="0.25">
      <c r="B18" s="4"/>
      <c r="C18" s="4"/>
      <c r="D18" s="4"/>
      <c r="E18" s="4"/>
      <c r="F18" s="4"/>
      <c r="G18" s="4"/>
      <c r="H18" s="35"/>
      <c r="I18" s="35"/>
    </row>
    <row r="19" spans="1:9" s="2" customFormat="1" ht="12.75" customHeight="1" thickBot="1" x14ac:dyDescent="0.3">
      <c r="B19" s="5"/>
      <c r="H19" s="36" t="s">
        <v>53</v>
      </c>
      <c r="I19" s="36"/>
    </row>
    <row r="20" spans="1:9" ht="69.75" customHeight="1" thickBot="1" x14ac:dyDescent="0.25">
      <c r="A20" s="1" t="s">
        <v>39</v>
      </c>
      <c r="B20" s="8" t="s">
        <v>40</v>
      </c>
      <c r="C20" s="8" t="s">
        <v>41</v>
      </c>
      <c r="D20" s="8" t="s">
        <v>42</v>
      </c>
      <c r="E20" s="9" t="s">
        <v>43</v>
      </c>
      <c r="F20" s="8" t="s">
        <v>44</v>
      </c>
      <c r="G20" s="8" t="s">
        <v>45</v>
      </c>
      <c r="H20" s="37" t="s">
        <v>46</v>
      </c>
      <c r="I20" s="87"/>
    </row>
    <row r="21" spans="1:9" ht="27" customHeight="1" x14ac:dyDescent="0.2">
      <c r="A21" s="102">
        <v>1</v>
      </c>
      <c r="B21" s="95" t="s">
        <v>85</v>
      </c>
      <c r="C21" s="14" t="s">
        <v>47</v>
      </c>
      <c r="D21" s="98"/>
      <c r="E21" s="98"/>
      <c r="F21" s="98"/>
      <c r="G21" s="98"/>
      <c r="H21" s="32">
        <f>SUM(H22:H23)</f>
        <v>2000</v>
      </c>
      <c r="I21" s="88"/>
    </row>
    <row r="22" spans="1:9" ht="27" customHeight="1" x14ac:dyDescent="0.2">
      <c r="A22" s="103"/>
      <c r="B22" s="96"/>
      <c r="C22" s="99" t="s">
        <v>48</v>
      </c>
      <c r="D22" s="6" t="s">
        <v>2</v>
      </c>
      <c r="E22" s="6" t="s">
        <v>1</v>
      </c>
      <c r="F22" s="6" t="s">
        <v>0</v>
      </c>
      <c r="G22" s="6" t="s">
        <v>4</v>
      </c>
      <c r="H22" s="31">
        <v>300</v>
      </c>
      <c r="I22" s="89"/>
    </row>
    <row r="23" spans="1:9" ht="27" customHeight="1" outlineLevel="1" thickBot="1" x14ac:dyDescent="0.25">
      <c r="A23" s="104"/>
      <c r="B23" s="105"/>
      <c r="C23" s="100"/>
      <c r="D23" s="57" t="s">
        <v>2</v>
      </c>
      <c r="E23" s="57" t="s">
        <v>1</v>
      </c>
      <c r="F23" s="57" t="s">
        <v>0</v>
      </c>
      <c r="G23" s="57" t="s">
        <v>5</v>
      </c>
      <c r="H23" s="38">
        <v>1700</v>
      </c>
      <c r="I23" s="89"/>
    </row>
    <row r="24" spans="1:9" ht="20.25" customHeight="1" x14ac:dyDescent="0.2">
      <c r="A24" s="112">
        <v>2</v>
      </c>
      <c r="B24" s="113" t="s">
        <v>61</v>
      </c>
      <c r="C24" s="15" t="s">
        <v>47</v>
      </c>
      <c r="D24" s="114"/>
      <c r="E24" s="114"/>
      <c r="F24" s="114"/>
      <c r="G24" s="114"/>
      <c r="H24" s="39">
        <f>SUM(H25:H26)</f>
        <v>485</v>
      </c>
      <c r="I24" s="88"/>
    </row>
    <row r="25" spans="1:9" ht="43.5" customHeight="1" x14ac:dyDescent="0.2">
      <c r="A25" s="103"/>
      <c r="B25" s="96"/>
      <c r="C25" s="48" t="s">
        <v>102</v>
      </c>
      <c r="D25" s="53" t="s">
        <v>31</v>
      </c>
      <c r="E25" s="53" t="s">
        <v>10</v>
      </c>
      <c r="F25" s="52" t="s">
        <v>6</v>
      </c>
      <c r="G25" s="52" t="s">
        <v>5</v>
      </c>
      <c r="H25" s="42">
        <v>50</v>
      </c>
      <c r="I25" s="89"/>
    </row>
    <row r="26" spans="1:9" ht="21" customHeight="1" outlineLevel="1" thickBot="1" x14ac:dyDescent="0.25">
      <c r="A26" s="125"/>
      <c r="B26" s="126"/>
      <c r="C26" s="47" t="s">
        <v>48</v>
      </c>
      <c r="D26" s="52" t="s">
        <v>37</v>
      </c>
      <c r="E26" s="52" t="s">
        <v>1</v>
      </c>
      <c r="F26" s="52" t="s">
        <v>6</v>
      </c>
      <c r="G26" s="52" t="s">
        <v>3</v>
      </c>
      <c r="H26" s="30">
        <v>435</v>
      </c>
      <c r="I26" s="89"/>
    </row>
    <row r="27" spans="1:9" ht="21.75" customHeight="1" outlineLevel="1" x14ac:dyDescent="0.2">
      <c r="A27" s="102">
        <v>3</v>
      </c>
      <c r="B27" s="95" t="s">
        <v>62</v>
      </c>
      <c r="C27" s="14" t="s">
        <v>47</v>
      </c>
      <c r="D27" s="98"/>
      <c r="E27" s="98"/>
      <c r="F27" s="98"/>
      <c r="G27" s="98"/>
      <c r="H27" s="32">
        <f>H28+H29</f>
        <v>660</v>
      </c>
      <c r="I27" s="88"/>
    </row>
    <row r="28" spans="1:9" ht="21.75" customHeight="1" outlineLevel="1" x14ac:dyDescent="0.2">
      <c r="A28" s="103"/>
      <c r="B28" s="96"/>
      <c r="C28" s="99" t="s">
        <v>48</v>
      </c>
      <c r="D28" s="6" t="s">
        <v>2</v>
      </c>
      <c r="E28" s="6" t="s">
        <v>1</v>
      </c>
      <c r="F28" s="6" t="s">
        <v>63</v>
      </c>
      <c r="G28" s="6" t="s">
        <v>3</v>
      </c>
      <c r="H28" s="31">
        <v>560</v>
      </c>
      <c r="I28" s="89"/>
    </row>
    <row r="29" spans="1:9" ht="21.75" customHeight="1" outlineLevel="1" thickBot="1" x14ac:dyDescent="0.25">
      <c r="A29" s="124"/>
      <c r="B29" s="97"/>
      <c r="C29" s="100"/>
      <c r="D29" s="10" t="s">
        <v>2</v>
      </c>
      <c r="E29" s="10" t="s">
        <v>1</v>
      </c>
      <c r="F29" s="10" t="s">
        <v>63</v>
      </c>
      <c r="G29" s="25" t="s">
        <v>4</v>
      </c>
      <c r="H29" s="45">
        <v>100</v>
      </c>
      <c r="I29" s="90"/>
    </row>
    <row r="30" spans="1:9" ht="52.5" customHeight="1" x14ac:dyDescent="0.2">
      <c r="A30" s="112">
        <v>4</v>
      </c>
      <c r="B30" s="113" t="s">
        <v>109</v>
      </c>
      <c r="C30" s="15" t="s">
        <v>47</v>
      </c>
      <c r="D30" s="114"/>
      <c r="E30" s="114"/>
      <c r="F30" s="114"/>
      <c r="G30" s="114"/>
      <c r="H30" s="39">
        <f>SUM(H31:H32)</f>
        <v>3030</v>
      </c>
      <c r="I30" s="88"/>
    </row>
    <row r="31" spans="1:9" ht="52.5" customHeight="1" x14ac:dyDescent="0.2">
      <c r="A31" s="112"/>
      <c r="B31" s="113"/>
      <c r="C31" s="44" t="s">
        <v>48</v>
      </c>
      <c r="D31" s="6" t="s">
        <v>8</v>
      </c>
      <c r="E31" s="6" t="s">
        <v>1</v>
      </c>
      <c r="F31" s="6" t="s">
        <v>7</v>
      </c>
      <c r="G31" s="6" t="s">
        <v>3</v>
      </c>
      <c r="H31" s="31">
        <v>30</v>
      </c>
      <c r="I31" s="89"/>
    </row>
    <row r="32" spans="1:9" ht="52.5" customHeight="1" outlineLevel="1" thickBot="1" x14ac:dyDescent="0.25">
      <c r="A32" s="104"/>
      <c r="B32" s="105"/>
      <c r="C32" s="16" t="s">
        <v>48</v>
      </c>
      <c r="D32" s="10" t="s">
        <v>8</v>
      </c>
      <c r="E32" s="10" t="s">
        <v>1</v>
      </c>
      <c r="F32" s="10" t="s">
        <v>7</v>
      </c>
      <c r="G32" s="10" t="s">
        <v>9</v>
      </c>
      <c r="H32" s="40">
        <v>3000</v>
      </c>
      <c r="I32" s="89"/>
    </row>
    <row r="33" spans="1:9" ht="29.25" customHeight="1" outlineLevel="1" x14ac:dyDescent="0.2">
      <c r="A33" s="115">
        <v>5</v>
      </c>
      <c r="B33" s="118" t="s">
        <v>64</v>
      </c>
      <c r="C33" s="14" t="s">
        <v>47</v>
      </c>
      <c r="D33" s="121"/>
      <c r="E33" s="121"/>
      <c r="F33" s="121"/>
      <c r="G33" s="121"/>
      <c r="H33" s="32">
        <f>H34+H35</f>
        <v>2510</v>
      </c>
      <c r="I33" s="88"/>
    </row>
    <row r="34" spans="1:9" ht="29.25" customHeight="1" outlineLevel="1" x14ac:dyDescent="0.2">
      <c r="A34" s="116"/>
      <c r="B34" s="119"/>
      <c r="C34" s="44" t="s">
        <v>48</v>
      </c>
      <c r="D34" s="54" t="s">
        <v>60</v>
      </c>
      <c r="E34" s="54" t="s">
        <v>1</v>
      </c>
      <c r="F34" s="54" t="s">
        <v>59</v>
      </c>
      <c r="G34" s="54" t="s">
        <v>3</v>
      </c>
      <c r="H34" s="41">
        <v>250</v>
      </c>
      <c r="I34" s="89"/>
    </row>
    <row r="35" spans="1:9" ht="29.25" customHeight="1" outlineLevel="1" thickBot="1" x14ac:dyDescent="0.25">
      <c r="A35" s="117"/>
      <c r="B35" s="120"/>
      <c r="C35" s="16" t="s">
        <v>48</v>
      </c>
      <c r="D35" s="13" t="s">
        <v>60</v>
      </c>
      <c r="E35" s="13" t="s">
        <v>1</v>
      </c>
      <c r="F35" s="12" t="s">
        <v>59</v>
      </c>
      <c r="G35" s="13" t="s">
        <v>4</v>
      </c>
      <c r="H35" s="40">
        <v>2260</v>
      </c>
      <c r="I35" s="89"/>
    </row>
    <row r="36" spans="1:9" ht="29.25" customHeight="1" outlineLevel="1" x14ac:dyDescent="0.2">
      <c r="A36" s="123">
        <v>6</v>
      </c>
      <c r="B36" s="122" t="s">
        <v>94</v>
      </c>
      <c r="C36" s="14" t="s">
        <v>47</v>
      </c>
      <c r="D36" s="98"/>
      <c r="E36" s="98"/>
      <c r="F36" s="98"/>
      <c r="G36" s="98"/>
      <c r="H36" s="32">
        <f>SUM(H37:H38)</f>
        <v>1284</v>
      </c>
      <c r="I36" s="88"/>
    </row>
    <row r="37" spans="1:9" ht="29.25" customHeight="1" outlineLevel="1" x14ac:dyDescent="0.2">
      <c r="A37" s="103"/>
      <c r="B37" s="96"/>
      <c r="C37" s="99" t="s">
        <v>48</v>
      </c>
      <c r="D37" s="6" t="s">
        <v>95</v>
      </c>
      <c r="E37" s="6" t="s">
        <v>1</v>
      </c>
      <c r="F37" s="6" t="s">
        <v>96</v>
      </c>
      <c r="G37" s="6" t="s">
        <v>3</v>
      </c>
      <c r="H37" s="31">
        <v>1224</v>
      </c>
      <c r="I37" s="89"/>
    </row>
    <row r="38" spans="1:9" ht="29.25" customHeight="1" outlineLevel="1" thickBot="1" x14ac:dyDescent="0.25">
      <c r="A38" s="124"/>
      <c r="B38" s="97"/>
      <c r="C38" s="100"/>
      <c r="D38" s="86" t="s">
        <v>112</v>
      </c>
      <c r="E38" s="86" t="s">
        <v>1</v>
      </c>
      <c r="F38" s="86" t="s">
        <v>96</v>
      </c>
      <c r="G38" s="86" t="s">
        <v>3</v>
      </c>
      <c r="H38" s="38">
        <v>60</v>
      </c>
      <c r="I38" s="89"/>
    </row>
    <row r="39" spans="1:9" ht="33" customHeight="1" outlineLevel="1" x14ac:dyDescent="0.2">
      <c r="A39" s="123">
        <v>7</v>
      </c>
      <c r="B39" s="58" t="s">
        <v>157</v>
      </c>
      <c r="C39" s="14" t="s">
        <v>47</v>
      </c>
      <c r="D39" s="98"/>
      <c r="E39" s="98"/>
      <c r="F39" s="98"/>
      <c r="G39" s="98"/>
      <c r="H39" s="32">
        <f>SUM(H40:H41)</f>
        <v>4302.8999999999996</v>
      </c>
      <c r="I39" s="89"/>
    </row>
    <row r="40" spans="1:9" ht="50.25" customHeight="1" outlineLevel="1" x14ac:dyDescent="0.2">
      <c r="A40" s="103"/>
      <c r="B40" s="94" t="s">
        <v>158</v>
      </c>
      <c r="C40" s="99" t="s">
        <v>48</v>
      </c>
      <c r="D40" s="22" t="s">
        <v>33</v>
      </c>
      <c r="E40" s="22" t="s">
        <v>1</v>
      </c>
      <c r="F40" s="6" t="s">
        <v>160</v>
      </c>
      <c r="G40" s="22" t="s">
        <v>3</v>
      </c>
      <c r="H40" s="41">
        <v>2307.1</v>
      </c>
      <c r="I40" s="89"/>
    </row>
    <row r="41" spans="1:9" ht="56.25" customHeight="1" outlineLevel="1" thickBot="1" x14ac:dyDescent="0.25">
      <c r="A41" s="124"/>
      <c r="B41" s="62" t="s">
        <v>159</v>
      </c>
      <c r="C41" s="100"/>
      <c r="D41" s="22" t="s">
        <v>33</v>
      </c>
      <c r="E41" s="22" t="s">
        <v>1</v>
      </c>
      <c r="F41" s="6" t="s">
        <v>161</v>
      </c>
      <c r="G41" s="22" t="s">
        <v>3</v>
      </c>
      <c r="H41" s="41">
        <v>1995.8</v>
      </c>
      <c r="I41" s="89"/>
    </row>
    <row r="42" spans="1:9" ht="25.5" customHeight="1" x14ac:dyDescent="0.2">
      <c r="A42" s="102">
        <v>8</v>
      </c>
      <c r="B42" s="95" t="s">
        <v>65</v>
      </c>
      <c r="C42" s="14" t="s">
        <v>47</v>
      </c>
      <c r="D42" s="98"/>
      <c r="E42" s="98"/>
      <c r="F42" s="98"/>
      <c r="G42" s="98"/>
      <c r="H42" s="32">
        <f>H43+H44</f>
        <v>10397.299999999999</v>
      </c>
      <c r="I42" s="88"/>
    </row>
    <row r="43" spans="1:9" ht="41.25" customHeight="1" outlineLevel="1" x14ac:dyDescent="0.2">
      <c r="A43" s="110"/>
      <c r="B43" s="111"/>
      <c r="C43" s="44" t="s">
        <v>48</v>
      </c>
      <c r="D43" s="6" t="s">
        <v>88</v>
      </c>
      <c r="E43" s="6" t="s">
        <v>1</v>
      </c>
      <c r="F43" s="6" t="s">
        <v>17</v>
      </c>
      <c r="G43" s="6" t="s">
        <v>3</v>
      </c>
      <c r="H43" s="31">
        <v>60</v>
      </c>
      <c r="I43" s="89"/>
    </row>
    <row r="44" spans="1:9" ht="75" customHeight="1" outlineLevel="1" thickBot="1" x14ac:dyDescent="0.25">
      <c r="A44" s="104"/>
      <c r="B44" s="11" t="s">
        <v>100</v>
      </c>
      <c r="C44" s="16" t="s">
        <v>48</v>
      </c>
      <c r="D44" s="10" t="s">
        <v>2</v>
      </c>
      <c r="E44" s="10" t="s">
        <v>1</v>
      </c>
      <c r="F44" s="10" t="s">
        <v>18</v>
      </c>
      <c r="G44" s="10" t="s">
        <v>4</v>
      </c>
      <c r="H44" s="40">
        <v>10337.299999999999</v>
      </c>
      <c r="I44" s="89"/>
    </row>
    <row r="45" spans="1:9" ht="24" customHeight="1" x14ac:dyDescent="0.2">
      <c r="A45" s="123">
        <v>9</v>
      </c>
      <c r="B45" s="122" t="s">
        <v>66</v>
      </c>
      <c r="C45" s="14" t="s">
        <v>47</v>
      </c>
      <c r="D45" s="98"/>
      <c r="E45" s="98"/>
      <c r="F45" s="98"/>
      <c r="G45" s="98"/>
      <c r="H45" s="32">
        <f>SUM(H46:H53)</f>
        <v>788850.7</v>
      </c>
      <c r="I45" s="88"/>
    </row>
    <row r="46" spans="1:9" ht="21.75" customHeight="1" x14ac:dyDescent="0.2">
      <c r="A46" s="103"/>
      <c r="B46" s="96"/>
      <c r="C46" s="131" t="s">
        <v>51</v>
      </c>
      <c r="D46" s="6" t="s">
        <v>21</v>
      </c>
      <c r="E46" s="6" t="s">
        <v>20</v>
      </c>
      <c r="F46" s="6" t="s">
        <v>19</v>
      </c>
      <c r="G46" s="6" t="s">
        <v>12</v>
      </c>
      <c r="H46" s="31">
        <v>7858</v>
      </c>
      <c r="I46" s="89"/>
    </row>
    <row r="47" spans="1:9" ht="21.75" customHeight="1" x14ac:dyDescent="0.2">
      <c r="A47" s="103"/>
      <c r="B47" s="96"/>
      <c r="C47" s="132"/>
      <c r="D47" s="6" t="s">
        <v>21</v>
      </c>
      <c r="E47" s="6" t="s">
        <v>20</v>
      </c>
      <c r="F47" s="6" t="s">
        <v>19</v>
      </c>
      <c r="G47" s="6" t="s">
        <v>3</v>
      </c>
      <c r="H47" s="31">
        <v>148980.4</v>
      </c>
      <c r="I47" s="89"/>
    </row>
    <row r="48" spans="1:9" ht="21.75" customHeight="1" x14ac:dyDescent="0.2">
      <c r="A48" s="103"/>
      <c r="B48" s="96"/>
      <c r="C48" s="132"/>
      <c r="D48" s="6" t="s">
        <v>21</v>
      </c>
      <c r="E48" s="6" t="s">
        <v>20</v>
      </c>
      <c r="F48" s="6" t="s">
        <v>19</v>
      </c>
      <c r="G48" s="6" t="s">
        <v>9</v>
      </c>
      <c r="H48" s="31">
        <v>334.2</v>
      </c>
      <c r="I48" s="89"/>
    </row>
    <row r="49" spans="1:9" ht="21.75" customHeight="1" x14ac:dyDescent="0.2">
      <c r="A49" s="103"/>
      <c r="B49" s="96"/>
      <c r="C49" s="132"/>
      <c r="D49" s="6" t="s">
        <v>112</v>
      </c>
      <c r="E49" s="6" t="s">
        <v>20</v>
      </c>
      <c r="F49" s="6" t="s">
        <v>19</v>
      </c>
      <c r="G49" s="6" t="s">
        <v>3</v>
      </c>
      <c r="H49" s="31">
        <v>330</v>
      </c>
      <c r="I49" s="89"/>
    </row>
    <row r="50" spans="1:9" ht="21.75" customHeight="1" x14ac:dyDescent="0.2">
      <c r="A50" s="103"/>
      <c r="B50" s="113"/>
      <c r="C50" s="44" t="s">
        <v>48</v>
      </c>
      <c r="D50" s="22" t="s">
        <v>21</v>
      </c>
      <c r="E50" s="22" t="s">
        <v>20</v>
      </c>
      <c r="F50" s="22" t="s">
        <v>19</v>
      </c>
      <c r="G50" s="22" t="s">
        <v>93</v>
      </c>
      <c r="H50" s="31">
        <v>51016.1</v>
      </c>
      <c r="I50" s="89"/>
    </row>
    <row r="51" spans="1:9" ht="33" customHeight="1" x14ac:dyDescent="0.2">
      <c r="A51" s="103"/>
      <c r="B51" s="137" t="s">
        <v>136</v>
      </c>
      <c r="C51" s="139" t="s">
        <v>51</v>
      </c>
      <c r="D51" s="22" t="s">
        <v>21</v>
      </c>
      <c r="E51" s="22" t="s">
        <v>20</v>
      </c>
      <c r="F51" s="22" t="s">
        <v>138</v>
      </c>
      <c r="G51" s="22" t="s">
        <v>12</v>
      </c>
      <c r="H51" s="41">
        <v>573900</v>
      </c>
      <c r="I51" s="89"/>
    </row>
    <row r="52" spans="1:9" ht="33" customHeight="1" x14ac:dyDescent="0.2">
      <c r="A52" s="103"/>
      <c r="B52" s="137"/>
      <c r="C52" s="139"/>
      <c r="D52" s="6" t="s">
        <v>21</v>
      </c>
      <c r="E52" s="6" t="s">
        <v>20</v>
      </c>
      <c r="F52" s="6" t="s">
        <v>138</v>
      </c>
      <c r="G52" s="6" t="s">
        <v>3</v>
      </c>
      <c r="H52" s="31">
        <v>5132</v>
      </c>
      <c r="I52" s="89"/>
    </row>
    <row r="53" spans="1:9" ht="33" customHeight="1" thickBot="1" x14ac:dyDescent="0.25">
      <c r="A53" s="124"/>
      <c r="B53" s="138"/>
      <c r="C53" s="100"/>
      <c r="D53" s="67" t="s">
        <v>112</v>
      </c>
      <c r="E53" s="67" t="s">
        <v>137</v>
      </c>
      <c r="F53" s="67" t="s">
        <v>138</v>
      </c>
      <c r="G53" s="67" t="s">
        <v>3</v>
      </c>
      <c r="H53" s="38">
        <v>1300</v>
      </c>
      <c r="I53" s="89"/>
    </row>
    <row r="54" spans="1:9" ht="25.5" customHeight="1" x14ac:dyDescent="0.2">
      <c r="A54" s="133">
        <v>10</v>
      </c>
      <c r="B54" s="134" t="s">
        <v>67</v>
      </c>
      <c r="C54" s="14" t="s">
        <v>47</v>
      </c>
      <c r="D54" s="121"/>
      <c r="E54" s="121"/>
      <c r="F54" s="121"/>
      <c r="G54" s="121"/>
      <c r="H54" s="32">
        <f>SUM(H55:H61)</f>
        <v>32526.599999999995</v>
      </c>
      <c r="I54" s="88"/>
    </row>
    <row r="55" spans="1:9" ht="25.5" customHeight="1" outlineLevel="1" x14ac:dyDescent="0.2">
      <c r="A55" s="127"/>
      <c r="B55" s="135"/>
      <c r="C55" s="131" t="s">
        <v>51</v>
      </c>
      <c r="D55" s="12" t="s">
        <v>11</v>
      </c>
      <c r="E55" s="12" t="s">
        <v>20</v>
      </c>
      <c r="F55" s="12" t="s">
        <v>23</v>
      </c>
      <c r="G55" s="12" t="s">
        <v>12</v>
      </c>
      <c r="H55" s="31">
        <v>3602</v>
      </c>
      <c r="I55" s="89"/>
    </row>
    <row r="56" spans="1:9" ht="25.5" customHeight="1" outlineLevel="1" x14ac:dyDescent="0.2">
      <c r="A56" s="127"/>
      <c r="B56" s="135"/>
      <c r="C56" s="132"/>
      <c r="D56" s="12" t="s">
        <v>11</v>
      </c>
      <c r="E56" s="12" t="s">
        <v>20</v>
      </c>
      <c r="F56" s="12" t="s">
        <v>23</v>
      </c>
      <c r="G56" s="12" t="s">
        <v>5</v>
      </c>
      <c r="H56" s="31">
        <v>1374.7</v>
      </c>
      <c r="I56" s="89"/>
    </row>
    <row r="57" spans="1:9" ht="25.5" customHeight="1" outlineLevel="1" x14ac:dyDescent="0.2">
      <c r="A57" s="127"/>
      <c r="B57" s="135"/>
      <c r="C57" s="132"/>
      <c r="D57" s="12" t="s">
        <v>27</v>
      </c>
      <c r="E57" s="12" t="s">
        <v>20</v>
      </c>
      <c r="F57" s="12" t="s">
        <v>23</v>
      </c>
      <c r="G57" s="12" t="s">
        <v>12</v>
      </c>
      <c r="H57" s="31">
        <v>15248.3</v>
      </c>
      <c r="I57" s="89"/>
    </row>
    <row r="58" spans="1:9" ht="25.5" customHeight="1" outlineLevel="1" x14ac:dyDescent="0.2">
      <c r="A58" s="127"/>
      <c r="B58" s="135"/>
      <c r="C58" s="132"/>
      <c r="D58" s="12" t="s">
        <v>27</v>
      </c>
      <c r="E58" s="12" t="s">
        <v>20</v>
      </c>
      <c r="F58" s="12" t="s">
        <v>23</v>
      </c>
      <c r="G58" s="12" t="s">
        <v>3</v>
      </c>
      <c r="H58" s="31">
        <v>9962.6</v>
      </c>
      <c r="I58" s="89"/>
    </row>
    <row r="59" spans="1:9" ht="25.5" customHeight="1" outlineLevel="1" x14ac:dyDescent="0.2">
      <c r="A59" s="127"/>
      <c r="B59" s="135"/>
      <c r="C59" s="132"/>
      <c r="D59" s="12" t="s">
        <v>27</v>
      </c>
      <c r="E59" s="12" t="s">
        <v>20</v>
      </c>
      <c r="F59" s="12" t="s">
        <v>23</v>
      </c>
      <c r="G59" s="12" t="s">
        <v>5</v>
      </c>
      <c r="H59" s="31">
        <v>367.6</v>
      </c>
      <c r="I59" s="89"/>
    </row>
    <row r="60" spans="1:9" ht="25.5" customHeight="1" outlineLevel="1" x14ac:dyDescent="0.2">
      <c r="A60" s="127"/>
      <c r="B60" s="135"/>
      <c r="C60" s="136"/>
      <c r="D60" s="12" t="s">
        <v>27</v>
      </c>
      <c r="E60" s="12" t="s">
        <v>20</v>
      </c>
      <c r="F60" s="12" t="s">
        <v>23</v>
      </c>
      <c r="G60" s="12" t="s">
        <v>9</v>
      </c>
      <c r="H60" s="31">
        <v>137.6</v>
      </c>
      <c r="I60" s="89"/>
    </row>
    <row r="61" spans="1:9" ht="115.5" customHeight="1" outlineLevel="1" thickBot="1" x14ac:dyDescent="0.25">
      <c r="A61" s="127"/>
      <c r="B61" s="46" t="s">
        <v>68</v>
      </c>
      <c r="C61" s="49" t="s">
        <v>51</v>
      </c>
      <c r="D61" s="12" t="s">
        <v>27</v>
      </c>
      <c r="E61" s="12" t="s">
        <v>20</v>
      </c>
      <c r="F61" s="12" t="s">
        <v>69</v>
      </c>
      <c r="G61" s="12" t="s">
        <v>3</v>
      </c>
      <c r="H61" s="31">
        <v>1833.8</v>
      </c>
      <c r="I61" s="89"/>
    </row>
    <row r="62" spans="1:9" ht="23.25" customHeight="1" x14ac:dyDescent="0.2">
      <c r="A62" s="115">
        <v>11</v>
      </c>
      <c r="B62" s="134" t="s">
        <v>83</v>
      </c>
      <c r="C62" s="14" t="s">
        <v>47</v>
      </c>
      <c r="D62" s="121"/>
      <c r="E62" s="121"/>
      <c r="F62" s="121"/>
      <c r="G62" s="121"/>
      <c r="H62" s="32">
        <f>SUM(H63:H69)</f>
        <v>175479.50000000003</v>
      </c>
      <c r="I62" s="88"/>
    </row>
    <row r="63" spans="1:9" ht="24" customHeight="1" x14ac:dyDescent="0.2">
      <c r="A63" s="127"/>
      <c r="B63" s="135"/>
      <c r="C63" s="131" t="s">
        <v>51</v>
      </c>
      <c r="D63" s="12" t="s">
        <v>21</v>
      </c>
      <c r="E63" s="12" t="s">
        <v>20</v>
      </c>
      <c r="F63" s="12" t="s">
        <v>25</v>
      </c>
      <c r="G63" s="12" t="s">
        <v>3</v>
      </c>
      <c r="H63" s="31">
        <v>97406.8</v>
      </c>
      <c r="I63" s="89"/>
    </row>
    <row r="64" spans="1:9" ht="24" customHeight="1" x14ac:dyDescent="0.2">
      <c r="A64" s="127"/>
      <c r="B64" s="135"/>
      <c r="C64" s="132"/>
      <c r="D64" s="12" t="s">
        <v>22</v>
      </c>
      <c r="E64" s="12" t="s">
        <v>20</v>
      </c>
      <c r="F64" s="12" t="s">
        <v>25</v>
      </c>
      <c r="G64" s="12" t="s">
        <v>3</v>
      </c>
      <c r="H64" s="31">
        <v>14284.5</v>
      </c>
      <c r="I64" s="89"/>
    </row>
    <row r="65" spans="1:9" ht="24" customHeight="1" x14ac:dyDescent="0.2">
      <c r="A65" s="127"/>
      <c r="B65" s="135"/>
      <c r="C65" s="132"/>
      <c r="D65" s="12" t="s">
        <v>60</v>
      </c>
      <c r="E65" s="12" t="s">
        <v>20</v>
      </c>
      <c r="F65" s="12" t="s">
        <v>25</v>
      </c>
      <c r="G65" s="12" t="s">
        <v>4</v>
      </c>
      <c r="H65" s="31">
        <v>6813.5</v>
      </c>
      <c r="I65" s="89"/>
    </row>
    <row r="66" spans="1:9" ht="24" customHeight="1" x14ac:dyDescent="0.2">
      <c r="A66" s="127"/>
      <c r="B66" s="128"/>
      <c r="C66" s="136"/>
      <c r="D66" s="12" t="s">
        <v>101</v>
      </c>
      <c r="E66" s="12" t="s">
        <v>20</v>
      </c>
      <c r="F66" s="12" t="s">
        <v>25</v>
      </c>
      <c r="G66" s="12" t="s">
        <v>4</v>
      </c>
      <c r="H66" s="31">
        <v>1437.8</v>
      </c>
      <c r="I66" s="89"/>
    </row>
    <row r="67" spans="1:9" ht="81.75" customHeight="1" x14ac:dyDescent="0.2">
      <c r="A67" s="127"/>
      <c r="B67" s="63" t="s">
        <v>139</v>
      </c>
      <c r="C67" s="60" t="s">
        <v>51</v>
      </c>
      <c r="D67" s="12" t="s">
        <v>60</v>
      </c>
      <c r="E67" s="12" t="s">
        <v>20</v>
      </c>
      <c r="F67" s="12" t="s">
        <v>140</v>
      </c>
      <c r="G67" s="12" t="s">
        <v>4</v>
      </c>
      <c r="H67" s="31">
        <v>12051.5</v>
      </c>
      <c r="I67" s="89"/>
    </row>
    <row r="68" spans="1:9" ht="86.25" customHeight="1" x14ac:dyDescent="0.2">
      <c r="A68" s="127"/>
      <c r="B68" s="56" t="s">
        <v>113</v>
      </c>
      <c r="C68" s="7" t="s">
        <v>51</v>
      </c>
      <c r="D68" s="12" t="s">
        <v>22</v>
      </c>
      <c r="E68" s="12" t="s">
        <v>20</v>
      </c>
      <c r="F68" s="12" t="s">
        <v>114</v>
      </c>
      <c r="G68" s="12" t="s">
        <v>3</v>
      </c>
      <c r="H68" s="31">
        <v>35890.800000000003</v>
      </c>
      <c r="I68" s="89"/>
    </row>
    <row r="69" spans="1:9" ht="114.75" customHeight="1" outlineLevel="1" thickBot="1" x14ac:dyDescent="0.25">
      <c r="A69" s="117"/>
      <c r="B69" s="19" t="s">
        <v>97</v>
      </c>
      <c r="C69" s="51" t="s">
        <v>51</v>
      </c>
      <c r="D69" s="18" t="s">
        <v>101</v>
      </c>
      <c r="E69" s="18" t="s">
        <v>20</v>
      </c>
      <c r="F69" s="18" t="s">
        <v>70</v>
      </c>
      <c r="G69" s="18" t="s">
        <v>4</v>
      </c>
      <c r="H69" s="38">
        <v>7594.6</v>
      </c>
      <c r="I69" s="89"/>
    </row>
    <row r="70" spans="1:9" ht="26.25" customHeight="1" x14ac:dyDescent="0.2">
      <c r="A70" s="112">
        <v>12</v>
      </c>
      <c r="B70" s="128" t="s">
        <v>71</v>
      </c>
      <c r="C70" s="15" t="s">
        <v>47</v>
      </c>
      <c r="D70" s="130"/>
      <c r="E70" s="130"/>
      <c r="F70" s="130"/>
      <c r="G70" s="130"/>
      <c r="H70" s="39">
        <f>H71+H72+H73+H74</f>
        <v>16649.5</v>
      </c>
      <c r="I70" s="88"/>
    </row>
    <row r="71" spans="1:9" ht="26.25" customHeight="1" outlineLevel="1" x14ac:dyDescent="0.2">
      <c r="A71" s="110"/>
      <c r="B71" s="119"/>
      <c r="C71" s="131" t="s">
        <v>51</v>
      </c>
      <c r="D71" s="12" t="s">
        <v>21</v>
      </c>
      <c r="E71" s="12" t="s">
        <v>20</v>
      </c>
      <c r="F71" s="12" t="s">
        <v>26</v>
      </c>
      <c r="G71" s="12" t="s">
        <v>3</v>
      </c>
      <c r="H71" s="31">
        <v>15557.1</v>
      </c>
      <c r="I71" s="89"/>
    </row>
    <row r="72" spans="1:9" ht="26.25" customHeight="1" outlineLevel="1" x14ac:dyDescent="0.2">
      <c r="A72" s="110"/>
      <c r="B72" s="119"/>
      <c r="C72" s="132"/>
      <c r="D72" s="12" t="s">
        <v>22</v>
      </c>
      <c r="E72" s="12" t="s">
        <v>20</v>
      </c>
      <c r="F72" s="12" t="s">
        <v>26</v>
      </c>
      <c r="G72" s="12" t="s">
        <v>3</v>
      </c>
      <c r="H72" s="31">
        <v>1033</v>
      </c>
      <c r="I72" s="89"/>
    </row>
    <row r="73" spans="1:9" ht="26.25" customHeight="1" outlineLevel="1" x14ac:dyDescent="0.2">
      <c r="A73" s="125"/>
      <c r="B73" s="129"/>
      <c r="C73" s="132"/>
      <c r="D73" s="12" t="s">
        <v>24</v>
      </c>
      <c r="E73" s="12" t="s">
        <v>20</v>
      </c>
      <c r="F73" s="12" t="s">
        <v>26</v>
      </c>
      <c r="G73" s="12" t="s">
        <v>5</v>
      </c>
      <c r="H73" s="31">
        <v>12</v>
      </c>
      <c r="I73" s="89"/>
    </row>
    <row r="74" spans="1:9" ht="26.25" customHeight="1" outlineLevel="1" thickBot="1" x14ac:dyDescent="0.25">
      <c r="A74" s="125"/>
      <c r="B74" s="129"/>
      <c r="C74" s="132"/>
      <c r="D74" s="12" t="s">
        <v>27</v>
      </c>
      <c r="E74" s="12" t="s">
        <v>20</v>
      </c>
      <c r="F74" s="12" t="s">
        <v>26</v>
      </c>
      <c r="G74" s="12" t="s">
        <v>3</v>
      </c>
      <c r="H74" s="31">
        <v>47.4</v>
      </c>
      <c r="I74" s="89"/>
    </row>
    <row r="75" spans="1:9" ht="23.25" customHeight="1" x14ac:dyDescent="0.2">
      <c r="A75" s="102">
        <v>13</v>
      </c>
      <c r="B75" s="95" t="s">
        <v>72</v>
      </c>
      <c r="C75" s="14" t="s">
        <v>47</v>
      </c>
      <c r="D75" s="98"/>
      <c r="E75" s="98"/>
      <c r="F75" s="98"/>
      <c r="G75" s="98"/>
      <c r="H75" s="32">
        <f>SUM(H76:H80)</f>
        <v>12895</v>
      </c>
      <c r="I75" s="88"/>
    </row>
    <row r="76" spans="1:9" ht="23.25" customHeight="1" x14ac:dyDescent="0.2">
      <c r="A76" s="103"/>
      <c r="B76" s="96"/>
      <c r="C76" s="131" t="s">
        <v>51</v>
      </c>
      <c r="D76" s="6" t="s">
        <v>21</v>
      </c>
      <c r="E76" s="6" t="s">
        <v>20</v>
      </c>
      <c r="F76" s="6" t="s">
        <v>28</v>
      </c>
      <c r="G76" s="6" t="s">
        <v>12</v>
      </c>
      <c r="H76" s="31">
        <v>4700</v>
      </c>
      <c r="I76" s="89"/>
    </row>
    <row r="77" spans="1:9" ht="23.25" customHeight="1" x14ac:dyDescent="0.2">
      <c r="A77" s="103"/>
      <c r="B77" s="96"/>
      <c r="C77" s="132"/>
      <c r="D77" s="6" t="s">
        <v>22</v>
      </c>
      <c r="E77" s="6" t="s">
        <v>20</v>
      </c>
      <c r="F77" s="6" t="s">
        <v>28</v>
      </c>
      <c r="G77" s="6" t="s">
        <v>12</v>
      </c>
      <c r="H77" s="31">
        <v>6320</v>
      </c>
      <c r="I77" s="89"/>
    </row>
    <row r="78" spans="1:9" ht="23.25" customHeight="1" x14ac:dyDescent="0.2">
      <c r="A78" s="103"/>
      <c r="B78" s="96"/>
      <c r="C78" s="132"/>
      <c r="D78" s="6" t="s">
        <v>22</v>
      </c>
      <c r="E78" s="6" t="s">
        <v>20</v>
      </c>
      <c r="F78" s="6" t="s">
        <v>28</v>
      </c>
      <c r="G78" s="6" t="s">
        <v>3</v>
      </c>
      <c r="H78" s="31">
        <v>245</v>
      </c>
      <c r="I78" s="89"/>
    </row>
    <row r="79" spans="1:9" ht="23.25" customHeight="1" x14ac:dyDescent="0.2">
      <c r="A79" s="103"/>
      <c r="B79" s="96"/>
      <c r="C79" s="132"/>
      <c r="D79" s="6" t="s">
        <v>24</v>
      </c>
      <c r="E79" s="6" t="s">
        <v>20</v>
      </c>
      <c r="F79" s="6" t="s">
        <v>28</v>
      </c>
      <c r="G79" s="6" t="s">
        <v>5</v>
      </c>
      <c r="H79" s="31">
        <v>100</v>
      </c>
      <c r="I79" s="89"/>
    </row>
    <row r="80" spans="1:9" ht="23.25" customHeight="1" outlineLevel="1" thickBot="1" x14ac:dyDescent="0.25">
      <c r="A80" s="104"/>
      <c r="B80" s="105"/>
      <c r="C80" s="140"/>
      <c r="D80" s="57" t="s">
        <v>2</v>
      </c>
      <c r="E80" s="57" t="s">
        <v>20</v>
      </c>
      <c r="F80" s="57" t="s">
        <v>28</v>
      </c>
      <c r="G80" s="57" t="s">
        <v>4</v>
      </c>
      <c r="H80" s="38">
        <v>1530</v>
      </c>
      <c r="I80" s="89"/>
    </row>
    <row r="81" spans="1:9" ht="27.75" customHeight="1" x14ac:dyDescent="0.2">
      <c r="A81" s="150">
        <v>14</v>
      </c>
      <c r="B81" s="141" t="s">
        <v>73</v>
      </c>
      <c r="C81" s="20" t="s">
        <v>47</v>
      </c>
      <c r="D81" s="143"/>
      <c r="E81" s="143"/>
      <c r="F81" s="143"/>
      <c r="G81" s="143"/>
      <c r="H81" s="32">
        <f>SUM(H82:H84)</f>
        <v>117978.20000000001</v>
      </c>
      <c r="I81" s="88"/>
    </row>
    <row r="82" spans="1:9" ht="35.25" customHeight="1" outlineLevel="1" x14ac:dyDescent="0.2">
      <c r="A82" s="151"/>
      <c r="B82" s="142"/>
      <c r="C82" s="147" t="s">
        <v>51</v>
      </c>
      <c r="D82" s="21" t="s">
        <v>24</v>
      </c>
      <c r="E82" s="21" t="s">
        <v>20</v>
      </c>
      <c r="F82" s="21" t="s">
        <v>29</v>
      </c>
      <c r="G82" s="21" t="s">
        <v>5</v>
      </c>
      <c r="H82" s="31">
        <v>68201</v>
      </c>
      <c r="I82" s="89"/>
    </row>
    <row r="83" spans="1:9" ht="33.75" customHeight="1" outlineLevel="1" x14ac:dyDescent="0.2">
      <c r="A83" s="151"/>
      <c r="B83" s="145" t="s">
        <v>86</v>
      </c>
      <c r="C83" s="148"/>
      <c r="D83" s="80" t="s">
        <v>24</v>
      </c>
      <c r="E83" s="80" t="s">
        <v>20</v>
      </c>
      <c r="F83" s="80" t="s">
        <v>87</v>
      </c>
      <c r="G83" s="80" t="s">
        <v>5</v>
      </c>
      <c r="H83" s="81">
        <v>49297.1</v>
      </c>
      <c r="I83" s="90"/>
    </row>
    <row r="84" spans="1:9" ht="33.75" customHeight="1" outlineLevel="1" thickBot="1" x14ac:dyDescent="0.25">
      <c r="A84" s="152"/>
      <c r="B84" s="146"/>
      <c r="C84" s="149"/>
      <c r="D84" s="78" t="s">
        <v>24</v>
      </c>
      <c r="E84" s="78" t="s">
        <v>20</v>
      </c>
      <c r="F84" s="78" t="s">
        <v>87</v>
      </c>
      <c r="G84" s="78" t="s">
        <v>9</v>
      </c>
      <c r="H84" s="79">
        <v>480.1</v>
      </c>
      <c r="I84" s="90"/>
    </row>
    <row r="85" spans="1:9" ht="24" customHeight="1" outlineLevel="1" x14ac:dyDescent="0.2">
      <c r="A85" s="123">
        <v>15</v>
      </c>
      <c r="B85" s="122" t="s">
        <v>74</v>
      </c>
      <c r="C85" s="14" t="s">
        <v>47</v>
      </c>
      <c r="D85" s="98"/>
      <c r="E85" s="98"/>
      <c r="F85" s="98"/>
      <c r="G85" s="98"/>
      <c r="H85" s="32">
        <f>SUM(H86:H93)</f>
        <v>2044806.9</v>
      </c>
      <c r="I85" s="88"/>
    </row>
    <row r="86" spans="1:9" ht="24" customHeight="1" outlineLevel="1" x14ac:dyDescent="0.2">
      <c r="A86" s="103"/>
      <c r="B86" s="96"/>
      <c r="C86" s="131" t="s">
        <v>51</v>
      </c>
      <c r="D86" s="6" t="s">
        <v>22</v>
      </c>
      <c r="E86" s="6" t="s">
        <v>20</v>
      </c>
      <c r="F86" s="6" t="s">
        <v>75</v>
      </c>
      <c r="G86" s="6" t="s">
        <v>12</v>
      </c>
      <c r="H86" s="31">
        <v>9782.6</v>
      </c>
      <c r="I86" s="89"/>
    </row>
    <row r="87" spans="1:9" ht="24" customHeight="1" outlineLevel="1" x14ac:dyDescent="0.2">
      <c r="A87" s="103"/>
      <c r="B87" s="96"/>
      <c r="C87" s="132"/>
      <c r="D87" s="6" t="s">
        <v>22</v>
      </c>
      <c r="E87" s="6" t="s">
        <v>20</v>
      </c>
      <c r="F87" s="6" t="s">
        <v>75</v>
      </c>
      <c r="G87" s="6" t="s">
        <v>3</v>
      </c>
      <c r="H87" s="30">
        <v>238139</v>
      </c>
      <c r="I87" s="89"/>
    </row>
    <row r="88" spans="1:9" ht="24" customHeight="1" outlineLevel="1" x14ac:dyDescent="0.2">
      <c r="A88" s="103"/>
      <c r="B88" s="96"/>
      <c r="C88" s="132"/>
      <c r="D88" s="6" t="s">
        <v>22</v>
      </c>
      <c r="E88" s="6" t="s">
        <v>20</v>
      </c>
      <c r="F88" s="6" t="s">
        <v>75</v>
      </c>
      <c r="G88" s="6" t="s">
        <v>9</v>
      </c>
      <c r="H88" s="30">
        <v>685</v>
      </c>
      <c r="I88" s="89"/>
    </row>
    <row r="89" spans="1:9" ht="24" customHeight="1" outlineLevel="1" x14ac:dyDescent="0.2">
      <c r="A89" s="103"/>
      <c r="B89" s="96"/>
      <c r="C89" s="136"/>
      <c r="D89" s="6" t="s">
        <v>112</v>
      </c>
      <c r="E89" s="6" t="s">
        <v>20</v>
      </c>
      <c r="F89" s="6" t="s">
        <v>75</v>
      </c>
      <c r="G89" s="6" t="s">
        <v>3</v>
      </c>
      <c r="H89" s="30">
        <v>340</v>
      </c>
      <c r="I89" s="89"/>
    </row>
    <row r="90" spans="1:9" ht="24" customHeight="1" outlineLevel="1" x14ac:dyDescent="0.2">
      <c r="A90" s="103"/>
      <c r="B90" s="113"/>
      <c r="C90" s="7" t="s">
        <v>48</v>
      </c>
      <c r="D90" s="6" t="s">
        <v>22</v>
      </c>
      <c r="E90" s="6" t="s">
        <v>1</v>
      </c>
      <c r="F90" s="6" t="s">
        <v>75</v>
      </c>
      <c r="G90" s="6" t="s">
        <v>93</v>
      </c>
      <c r="H90" s="31">
        <v>781801.3</v>
      </c>
      <c r="I90" s="89"/>
    </row>
    <row r="91" spans="1:9" ht="49.5" customHeight="1" outlineLevel="1" x14ac:dyDescent="0.2">
      <c r="A91" s="103"/>
      <c r="B91" s="154" t="s">
        <v>141</v>
      </c>
      <c r="C91" s="131" t="s">
        <v>51</v>
      </c>
      <c r="D91" s="6" t="s">
        <v>22</v>
      </c>
      <c r="E91" s="6" t="s">
        <v>20</v>
      </c>
      <c r="F91" s="6" t="s">
        <v>142</v>
      </c>
      <c r="G91" s="6" t="s">
        <v>12</v>
      </c>
      <c r="H91" s="31">
        <v>992700</v>
      </c>
      <c r="I91" s="89"/>
    </row>
    <row r="92" spans="1:9" ht="49.5" customHeight="1" outlineLevel="1" x14ac:dyDescent="0.2">
      <c r="A92" s="103"/>
      <c r="B92" s="137"/>
      <c r="C92" s="132"/>
      <c r="D92" s="6" t="s">
        <v>22</v>
      </c>
      <c r="E92" s="6" t="s">
        <v>20</v>
      </c>
      <c r="F92" s="6" t="s">
        <v>142</v>
      </c>
      <c r="G92" s="6" t="s">
        <v>3</v>
      </c>
      <c r="H92" s="31">
        <v>18459</v>
      </c>
      <c r="I92" s="89"/>
    </row>
    <row r="93" spans="1:9" ht="49.5" customHeight="1" outlineLevel="1" thickBot="1" x14ac:dyDescent="0.25">
      <c r="A93" s="124"/>
      <c r="B93" s="138"/>
      <c r="C93" s="140"/>
      <c r="D93" s="61" t="s">
        <v>112</v>
      </c>
      <c r="E93" s="61" t="s">
        <v>20</v>
      </c>
      <c r="F93" s="10" t="s">
        <v>142</v>
      </c>
      <c r="G93" s="61" t="s">
        <v>3</v>
      </c>
      <c r="H93" s="38">
        <v>2900</v>
      </c>
      <c r="I93" s="89"/>
    </row>
    <row r="94" spans="1:9" ht="22.5" customHeight="1" outlineLevel="1" x14ac:dyDescent="0.2">
      <c r="A94" s="123">
        <v>16</v>
      </c>
      <c r="B94" s="122" t="s">
        <v>115</v>
      </c>
      <c r="C94" s="14" t="s">
        <v>47</v>
      </c>
      <c r="D94" s="98"/>
      <c r="E94" s="98"/>
      <c r="F94" s="98"/>
      <c r="G94" s="98"/>
      <c r="H94" s="32">
        <f>SUM(H95:H98)</f>
        <v>192295.4</v>
      </c>
      <c r="I94" s="88"/>
    </row>
    <row r="95" spans="1:9" ht="22.5" customHeight="1" outlineLevel="1" x14ac:dyDescent="0.2">
      <c r="A95" s="103"/>
      <c r="B95" s="96"/>
      <c r="C95" s="131" t="s">
        <v>51</v>
      </c>
      <c r="D95" s="6" t="s">
        <v>112</v>
      </c>
      <c r="E95" s="6" t="s">
        <v>20</v>
      </c>
      <c r="F95" s="6" t="s">
        <v>116</v>
      </c>
      <c r="G95" s="6" t="s">
        <v>3</v>
      </c>
      <c r="H95" s="31">
        <v>120</v>
      </c>
      <c r="I95" s="89"/>
    </row>
    <row r="96" spans="1:9" ht="22.5" customHeight="1" outlineLevel="1" x14ac:dyDescent="0.2">
      <c r="A96" s="103"/>
      <c r="B96" s="96"/>
      <c r="C96" s="132"/>
      <c r="D96" s="6" t="s">
        <v>27</v>
      </c>
      <c r="E96" s="6" t="s">
        <v>20</v>
      </c>
      <c r="F96" s="6" t="s">
        <v>116</v>
      </c>
      <c r="G96" s="6" t="s">
        <v>12</v>
      </c>
      <c r="H96" s="31">
        <v>164473.29999999999</v>
      </c>
      <c r="I96" s="89"/>
    </row>
    <row r="97" spans="1:9" ht="22.5" customHeight="1" outlineLevel="1" x14ac:dyDescent="0.2">
      <c r="A97" s="103"/>
      <c r="B97" s="96"/>
      <c r="C97" s="132"/>
      <c r="D97" s="6" t="s">
        <v>27</v>
      </c>
      <c r="E97" s="6" t="s">
        <v>20</v>
      </c>
      <c r="F97" s="6" t="s">
        <v>116</v>
      </c>
      <c r="G97" s="6" t="s">
        <v>3</v>
      </c>
      <c r="H97" s="31">
        <v>27663.4</v>
      </c>
      <c r="I97" s="89"/>
    </row>
    <row r="98" spans="1:9" ht="22.5" customHeight="1" outlineLevel="1" thickBot="1" x14ac:dyDescent="0.25">
      <c r="A98" s="124"/>
      <c r="B98" s="97"/>
      <c r="C98" s="140"/>
      <c r="D98" s="10" t="s">
        <v>27</v>
      </c>
      <c r="E98" s="10" t="s">
        <v>20</v>
      </c>
      <c r="F98" s="10" t="s">
        <v>116</v>
      </c>
      <c r="G98" s="10" t="s">
        <v>9</v>
      </c>
      <c r="H98" s="40">
        <v>38.700000000000003</v>
      </c>
      <c r="I98" s="89"/>
    </row>
    <row r="99" spans="1:9" ht="25.5" customHeight="1" outlineLevel="1" x14ac:dyDescent="0.2">
      <c r="A99" s="123">
        <v>17</v>
      </c>
      <c r="B99" s="122" t="s">
        <v>117</v>
      </c>
      <c r="C99" s="14" t="s">
        <v>47</v>
      </c>
      <c r="D99" s="98"/>
      <c r="E99" s="98"/>
      <c r="F99" s="98"/>
      <c r="G99" s="98"/>
      <c r="H99" s="32">
        <f>SUM(H100:H103)</f>
        <v>94212.6</v>
      </c>
      <c r="I99" s="88"/>
    </row>
    <row r="100" spans="1:9" ht="25.5" customHeight="1" outlineLevel="1" x14ac:dyDescent="0.2">
      <c r="A100" s="103"/>
      <c r="B100" s="96"/>
      <c r="C100" s="131" t="s">
        <v>102</v>
      </c>
      <c r="D100" s="6" t="s">
        <v>112</v>
      </c>
      <c r="E100" s="6" t="s">
        <v>10</v>
      </c>
      <c r="F100" s="6" t="s">
        <v>118</v>
      </c>
      <c r="G100" s="6" t="s">
        <v>3</v>
      </c>
      <c r="H100" s="31">
        <v>250</v>
      </c>
      <c r="I100" s="89"/>
    </row>
    <row r="101" spans="1:9" ht="25.5" customHeight="1" outlineLevel="1" x14ac:dyDescent="0.2">
      <c r="A101" s="103"/>
      <c r="B101" s="96"/>
      <c r="C101" s="132"/>
      <c r="D101" s="6" t="s">
        <v>119</v>
      </c>
      <c r="E101" s="6" t="s">
        <v>10</v>
      </c>
      <c r="F101" s="6" t="s">
        <v>118</v>
      </c>
      <c r="G101" s="6" t="s">
        <v>12</v>
      </c>
      <c r="H101" s="31">
        <v>82343.3</v>
      </c>
      <c r="I101" s="89"/>
    </row>
    <row r="102" spans="1:9" ht="25.5" customHeight="1" outlineLevel="1" x14ac:dyDescent="0.2">
      <c r="A102" s="103"/>
      <c r="B102" s="96"/>
      <c r="C102" s="132"/>
      <c r="D102" s="6" t="s">
        <v>119</v>
      </c>
      <c r="E102" s="6" t="s">
        <v>10</v>
      </c>
      <c r="F102" s="6" t="s">
        <v>118</v>
      </c>
      <c r="G102" s="6" t="s">
        <v>3</v>
      </c>
      <c r="H102" s="31">
        <v>11593</v>
      </c>
      <c r="I102" s="89"/>
    </row>
    <row r="103" spans="1:9" ht="25.5" customHeight="1" outlineLevel="1" thickBot="1" x14ac:dyDescent="0.25">
      <c r="A103" s="124"/>
      <c r="B103" s="97"/>
      <c r="C103" s="140"/>
      <c r="D103" s="10" t="s">
        <v>119</v>
      </c>
      <c r="E103" s="10" t="s">
        <v>10</v>
      </c>
      <c r="F103" s="10" t="s">
        <v>118</v>
      </c>
      <c r="G103" s="10" t="s">
        <v>9</v>
      </c>
      <c r="H103" s="40">
        <v>26.3</v>
      </c>
      <c r="I103" s="89"/>
    </row>
    <row r="104" spans="1:9" ht="51" customHeight="1" x14ac:dyDescent="0.2">
      <c r="A104" s="123">
        <v>18</v>
      </c>
      <c r="B104" s="58" t="s">
        <v>76</v>
      </c>
      <c r="C104" s="15" t="s">
        <v>47</v>
      </c>
      <c r="D104" s="114"/>
      <c r="E104" s="114"/>
      <c r="F104" s="114"/>
      <c r="G104" s="114"/>
      <c r="H104" s="39">
        <f>SUM(H105:H115)</f>
        <v>215316.69999999998</v>
      </c>
      <c r="I104" s="88"/>
    </row>
    <row r="105" spans="1:9" ht="29.25" customHeight="1" x14ac:dyDescent="0.2">
      <c r="A105" s="103"/>
      <c r="B105" s="137" t="s">
        <v>76</v>
      </c>
      <c r="C105" s="155" t="s">
        <v>102</v>
      </c>
      <c r="D105" s="6" t="s">
        <v>24</v>
      </c>
      <c r="E105" s="6" t="s">
        <v>10</v>
      </c>
      <c r="F105" s="6" t="s">
        <v>30</v>
      </c>
      <c r="G105" s="6" t="s">
        <v>5</v>
      </c>
      <c r="H105" s="31">
        <v>1930</v>
      </c>
      <c r="I105" s="89"/>
    </row>
    <row r="106" spans="1:9" ht="29.25" customHeight="1" x14ac:dyDescent="0.2">
      <c r="A106" s="103"/>
      <c r="B106" s="137"/>
      <c r="C106" s="156"/>
      <c r="D106" s="6" t="s">
        <v>31</v>
      </c>
      <c r="E106" s="6" t="s">
        <v>10</v>
      </c>
      <c r="F106" s="6" t="s">
        <v>30</v>
      </c>
      <c r="G106" s="6" t="s">
        <v>12</v>
      </c>
      <c r="H106" s="31">
        <v>19053.7</v>
      </c>
      <c r="I106" s="89"/>
    </row>
    <row r="107" spans="1:9" ht="29.25" customHeight="1" outlineLevel="1" x14ac:dyDescent="0.2">
      <c r="A107" s="103"/>
      <c r="B107" s="137"/>
      <c r="C107" s="156"/>
      <c r="D107" s="6" t="s">
        <v>31</v>
      </c>
      <c r="E107" s="6" t="s">
        <v>10</v>
      </c>
      <c r="F107" s="6" t="s">
        <v>30</v>
      </c>
      <c r="G107" s="6" t="s">
        <v>3</v>
      </c>
      <c r="H107" s="31">
        <v>8736.9</v>
      </c>
      <c r="I107" s="89"/>
    </row>
    <row r="108" spans="1:9" ht="29.25" customHeight="1" outlineLevel="1" x14ac:dyDescent="0.2">
      <c r="A108" s="103"/>
      <c r="B108" s="137"/>
      <c r="C108" s="156"/>
      <c r="D108" s="6" t="s">
        <v>31</v>
      </c>
      <c r="E108" s="6" t="s">
        <v>10</v>
      </c>
      <c r="F108" s="6" t="s">
        <v>30</v>
      </c>
      <c r="G108" s="6" t="s">
        <v>5</v>
      </c>
      <c r="H108" s="41">
        <v>49010.400000000001</v>
      </c>
      <c r="I108" s="89"/>
    </row>
    <row r="109" spans="1:9" ht="29.25" customHeight="1" outlineLevel="1" x14ac:dyDescent="0.2">
      <c r="A109" s="103"/>
      <c r="B109" s="144"/>
      <c r="C109" s="156"/>
      <c r="D109" s="6" t="s">
        <v>31</v>
      </c>
      <c r="E109" s="6" t="s">
        <v>10</v>
      </c>
      <c r="F109" s="6" t="s">
        <v>30</v>
      </c>
      <c r="G109" s="6" t="s">
        <v>9</v>
      </c>
      <c r="H109" s="41">
        <v>1.4</v>
      </c>
      <c r="I109" s="89"/>
    </row>
    <row r="110" spans="1:9" ht="29.25" customHeight="1" outlineLevel="1" x14ac:dyDescent="0.2">
      <c r="A110" s="103"/>
      <c r="B110" s="17" t="s">
        <v>77</v>
      </c>
      <c r="C110" s="156"/>
      <c r="D110" s="6" t="s">
        <v>31</v>
      </c>
      <c r="E110" s="6" t="s">
        <v>10</v>
      </c>
      <c r="F110" s="6" t="s">
        <v>98</v>
      </c>
      <c r="G110" s="6" t="s">
        <v>5</v>
      </c>
      <c r="H110" s="31">
        <v>61206.9</v>
      </c>
      <c r="I110" s="89"/>
    </row>
    <row r="111" spans="1:9" ht="51" customHeight="1" outlineLevel="1" x14ac:dyDescent="0.2">
      <c r="A111" s="103"/>
      <c r="B111" s="17" t="s">
        <v>120</v>
      </c>
      <c r="C111" s="156"/>
      <c r="D111" s="22" t="s">
        <v>31</v>
      </c>
      <c r="E111" s="22" t="s">
        <v>10</v>
      </c>
      <c r="F111" s="22" t="s">
        <v>121</v>
      </c>
      <c r="G111" s="22" t="s">
        <v>5</v>
      </c>
      <c r="H111" s="41">
        <v>429.1</v>
      </c>
      <c r="I111" s="89"/>
    </row>
    <row r="112" spans="1:9" ht="31.5" customHeight="1" outlineLevel="1" x14ac:dyDescent="0.2">
      <c r="A112" s="103"/>
      <c r="B112" s="154" t="s">
        <v>122</v>
      </c>
      <c r="C112" s="156"/>
      <c r="D112" s="6" t="s">
        <v>112</v>
      </c>
      <c r="E112" s="6" t="s">
        <v>10</v>
      </c>
      <c r="F112" s="6" t="s">
        <v>123</v>
      </c>
      <c r="G112" s="6" t="s">
        <v>3</v>
      </c>
      <c r="H112" s="41">
        <v>50</v>
      </c>
      <c r="I112" s="89"/>
    </row>
    <row r="113" spans="1:9" ht="31.5" customHeight="1" outlineLevel="1" x14ac:dyDescent="0.2">
      <c r="A113" s="103"/>
      <c r="B113" s="137"/>
      <c r="C113" s="156"/>
      <c r="D113" s="6" t="s">
        <v>31</v>
      </c>
      <c r="E113" s="6" t="s">
        <v>10</v>
      </c>
      <c r="F113" s="6" t="s">
        <v>123</v>
      </c>
      <c r="G113" s="6" t="s">
        <v>12</v>
      </c>
      <c r="H113" s="41">
        <v>11734</v>
      </c>
      <c r="I113" s="89"/>
    </row>
    <row r="114" spans="1:9" ht="31.5" customHeight="1" outlineLevel="1" x14ac:dyDescent="0.2">
      <c r="A114" s="103"/>
      <c r="B114" s="144"/>
      <c r="C114" s="156"/>
      <c r="D114" s="6" t="s">
        <v>31</v>
      </c>
      <c r="E114" s="6" t="s">
        <v>10</v>
      </c>
      <c r="F114" s="6" t="s">
        <v>123</v>
      </c>
      <c r="G114" s="6" t="s">
        <v>3</v>
      </c>
      <c r="H114" s="41">
        <v>3309.9</v>
      </c>
      <c r="I114" s="89"/>
    </row>
    <row r="115" spans="1:9" ht="33.75" customHeight="1" outlineLevel="1" thickBot="1" x14ac:dyDescent="0.25">
      <c r="A115" s="124"/>
      <c r="B115" s="55" t="s">
        <v>124</v>
      </c>
      <c r="C115" s="157"/>
      <c r="D115" s="22" t="s">
        <v>24</v>
      </c>
      <c r="E115" s="22" t="s">
        <v>10</v>
      </c>
      <c r="F115" s="6" t="s">
        <v>125</v>
      </c>
      <c r="G115" s="6" t="s">
        <v>3</v>
      </c>
      <c r="H115" s="41">
        <v>59854.400000000001</v>
      </c>
      <c r="I115" s="89"/>
    </row>
    <row r="116" spans="1:9" ht="31.5" customHeight="1" x14ac:dyDescent="0.2">
      <c r="A116" s="123">
        <v>19</v>
      </c>
      <c r="B116" s="134" t="s">
        <v>78</v>
      </c>
      <c r="C116" s="14" t="s">
        <v>47</v>
      </c>
      <c r="D116" s="121"/>
      <c r="E116" s="121"/>
      <c r="F116" s="121"/>
      <c r="G116" s="121"/>
      <c r="H116" s="32">
        <f>SUM(H117:H118)</f>
        <v>333535.09999999998</v>
      </c>
      <c r="I116" s="88"/>
    </row>
    <row r="117" spans="1:9" ht="48.75" customHeight="1" x14ac:dyDescent="0.2">
      <c r="A117" s="103"/>
      <c r="B117" s="135"/>
      <c r="C117" s="7" t="s">
        <v>102</v>
      </c>
      <c r="D117" s="12" t="s">
        <v>33</v>
      </c>
      <c r="E117" s="12" t="s">
        <v>10</v>
      </c>
      <c r="F117" s="12" t="s">
        <v>32</v>
      </c>
      <c r="G117" s="12" t="s">
        <v>5</v>
      </c>
      <c r="H117" s="30">
        <v>319632.09999999998</v>
      </c>
      <c r="I117" s="88"/>
    </row>
    <row r="118" spans="1:9" ht="46.5" customHeight="1" outlineLevel="1" thickBot="1" x14ac:dyDescent="0.25">
      <c r="A118" s="103"/>
      <c r="B118" s="153"/>
      <c r="C118" s="51" t="s">
        <v>48</v>
      </c>
      <c r="D118" s="12" t="s">
        <v>33</v>
      </c>
      <c r="E118" s="12" t="s">
        <v>1</v>
      </c>
      <c r="F118" s="12" t="s">
        <v>32</v>
      </c>
      <c r="G118" s="12" t="s">
        <v>93</v>
      </c>
      <c r="H118" s="30">
        <v>13903</v>
      </c>
      <c r="I118" s="89"/>
    </row>
    <row r="119" spans="1:9" ht="27.75" customHeight="1" x14ac:dyDescent="0.2">
      <c r="A119" s="123">
        <v>20</v>
      </c>
      <c r="B119" s="122" t="s">
        <v>107</v>
      </c>
      <c r="C119" s="14" t="s">
        <v>47</v>
      </c>
      <c r="D119" s="98"/>
      <c r="E119" s="98"/>
      <c r="F119" s="98"/>
      <c r="G119" s="98"/>
      <c r="H119" s="32">
        <f>SUM(H120:H123)</f>
        <v>11055</v>
      </c>
      <c r="I119" s="88"/>
    </row>
    <row r="120" spans="1:9" ht="49.5" customHeight="1" outlineLevel="1" x14ac:dyDescent="0.2">
      <c r="A120" s="103"/>
      <c r="B120" s="96"/>
      <c r="C120" s="27" t="s">
        <v>102</v>
      </c>
      <c r="D120" s="6" t="s">
        <v>31</v>
      </c>
      <c r="E120" s="6" t="s">
        <v>10</v>
      </c>
      <c r="F120" s="6" t="s">
        <v>34</v>
      </c>
      <c r="G120" s="6" t="s">
        <v>5</v>
      </c>
      <c r="H120" s="31">
        <v>100</v>
      </c>
      <c r="I120" s="89"/>
    </row>
    <row r="121" spans="1:9" ht="32.25" customHeight="1" outlineLevel="1" x14ac:dyDescent="0.2">
      <c r="A121" s="103"/>
      <c r="B121" s="96"/>
      <c r="C121" s="131" t="s">
        <v>51</v>
      </c>
      <c r="D121" s="6" t="s">
        <v>21</v>
      </c>
      <c r="E121" s="6" t="s">
        <v>20</v>
      </c>
      <c r="F121" s="6" t="s">
        <v>34</v>
      </c>
      <c r="G121" s="6" t="s">
        <v>3</v>
      </c>
      <c r="H121" s="31">
        <v>6195</v>
      </c>
      <c r="I121" s="89"/>
    </row>
    <row r="122" spans="1:9" ht="32.25" customHeight="1" outlineLevel="1" x14ac:dyDescent="0.2">
      <c r="A122" s="103"/>
      <c r="B122" s="96"/>
      <c r="C122" s="132"/>
      <c r="D122" s="6" t="s">
        <v>22</v>
      </c>
      <c r="E122" s="6" t="s">
        <v>20</v>
      </c>
      <c r="F122" s="6" t="s">
        <v>34</v>
      </c>
      <c r="G122" s="6" t="s">
        <v>3</v>
      </c>
      <c r="H122" s="31">
        <v>4090</v>
      </c>
      <c r="I122" s="89"/>
    </row>
    <row r="123" spans="1:9" ht="32.25" customHeight="1" outlineLevel="1" thickBot="1" x14ac:dyDescent="0.25">
      <c r="A123" s="124"/>
      <c r="B123" s="97"/>
      <c r="C123" s="140"/>
      <c r="D123" s="10" t="s">
        <v>24</v>
      </c>
      <c r="E123" s="10" t="s">
        <v>20</v>
      </c>
      <c r="F123" s="10" t="s">
        <v>34</v>
      </c>
      <c r="G123" s="10" t="s">
        <v>5</v>
      </c>
      <c r="H123" s="38">
        <v>670</v>
      </c>
      <c r="I123" s="89"/>
    </row>
    <row r="124" spans="1:9" ht="28.5" customHeight="1" x14ac:dyDescent="0.2">
      <c r="A124" s="123">
        <v>21</v>
      </c>
      <c r="B124" s="122" t="s">
        <v>79</v>
      </c>
      <c r="C124" s="14" t="s">
        <v>47</v>
      </c>
      <c r="D124" s="98"/>
      <c r="E124" s="98"/>
      <c r="F124" s="98"/>
      <c r="G124" s="98"/>
      <c r="H124" s="32">
        <f>SUM(H125:H129)</f>
        <v>156493.20000000001</v>
      </c>
      <c r="I124" s="88"/>
    </row>
    <row r="125" spans="1:9" ht="28.5" customHeight="1" outlineLevel="1" x14ac:dyDescent="0.2">
      <c r="A125" s="103"/>
      <c r="B125" s="96"/>
      <c r="C125" s="7" t="s">
        <v>51</v>
      </c>
      <c r="D125" s="6" t="s">
        <v>24</v>
      </c>
      <c r="E125" s="6" t="s">
        <v>20</v>
      </c>
      <c r="F125" s="6" t="s">
        <v>35</v>
      </c>
      <c r="G125" s="6" t="s">
        <v>5</v>
      </c>
      <c r="H125" s="30">
        <v>260</v>
      </c>
      <c r="I125" s="89"/>
    </row>
    <row r="126" spans="1:9" ht="48" customHeight="1" outlineLevel="1" x14ac:dyDescent="0.2">
      <c r="A126" s="103"/>
      <c r="B126" s="96"/>
      <c r="C126" s="50" t="s">
        <v>147</v>
      </c>
      <c r="D126" s="6" t="s">
        <v>16</v>
      </c>
      <c r="E126" s="6" t="s">
        <v>148</v>
      </c>
      <c r="F126" s="6" t="s">
        <v>35</v>
      </c>
      <c r="G126" s="6" t="s">
        <v>146</v>
      </c>
      <c r="H126" s="30">
        <v>93372.3</v>
      </c>
      <c r="I126" s="89"/>
    </row>
    <row r="127" spans="1:9" ht="48" customHeight="1" outlineLevel="1" x14ac:dyDescent="0.2">
      <c r="A127" s="103"/>
      <c r="B127" s="113"/>
      <c r="C127" s="71" t="s">
        <v>48</v>
      </c>
      <c r="D127" s="6" t="s">
        <v>16</v>
      </c>
      <c r="E127" s="6" t="s">
        <v>1</v>
      </c>
      <c r="F127" s="6" t="s">
        <v>35</v>
      </c>
      <c r="G127" s="6" t="s">
        <v>3</v>
      </c>
      <c r="H127" s="30">
        <v>4173.5</v>
      </c>
      <c r="I127" s="89"/>
    </row>
    <row r="128" spans="1:9" ht="48" customHeight="1" outlineLevel="1" x14ac:dyDescent="0.2">
      <c r="A128" s="103"/>
      <c r="B128" s="59" t="s">
        <v>126</v>
      </c>
      <c r="C128" s="50" t="s">
        <v>48</v>
      </c>
      <c r="D128" s="6" t="s">
        <v>16</v>
      </c>
      <c r="E128" s="6" t="s">
        <v>1</v>
      </c>
      <c r="F128" s="6" t="s">
        <v>127</v>
      </c>
      <c r="G128" s="6" t="s">
        <v>3</v>
      </c>
      <c r="H128" s="30">
        <v>35715.800000000003</v>
      </c>
      <c r="I128" s="89"/>
    </row>
    <row r="129" spans="1:9" ht="97.5" customHeight="1" outlineLevel="1" thickBot="1" x14ac:dyDescent="0.25">
      <c r="A129" s="124"/>
      <c r="B129" s="62" t="s">
        <v>128</v>
      </c>
      <c r="C129" s="71" t="s">
        <v>147</v>
      </c>
      <c r="D129" s="10" t="s">
        <v>16</v>
      </c>
      <c r="E129" s="10" t="s">
        <v>148</v>
      </c>
      <c r="F129" s="10" t="s">
        <v>129</v>
      </c>
      <c r="G129" s="10" t="s">
        <v>146</v>
      </c>
      <c r="H129" s="40">
        <v>22971.599999999999</v>
      </c>
      <c r="I129" s="89"/>
    </row>
    <row r="130" spans="1:9" ht="23.25" customHeight="1" x14ac:dyDescent="0.2">
      <c r="A130" s="133">
        <v>22</v>
      </c>
      <c r="B130" s="118" t="s">
        <v>108</v>
      </c>
      <c r="C130" s="14" t="s">
        <v>47</v>
      </c>
      <c r="D130" s="121"/>
      <c r="E130" s="121"/>
      <c r="F130" s="121"/>
      <c r="G130" s="121"/>
      <c r="H130" s="32">
        <f>SUM(H131:H135)</f>
        <v>5948.7</v>
      </c>
      <c r="I130" s="88"/>
    </row>
    <row r="131" spans="1:9" ht="45.75" customHeight="1" x14ac:dyDescent="0.2">
      <c r="A131" s="127"/>
      <c r="B131" s="128"/>
      <c r="C131" s="48" t="s">
        <v>102</v>
      </c>
      <c r="D131" s="54" t="s">
        <v>33</v>
      </c>
      <c r="E131" s="54" t="s">
        <v>10</v>
      </c>
      <c r="F131" s="12" t="s">
        <v>36</v>
      </c>
      <c r="G131" s="12" t="s">
        <v>5</v>
      </c>
      <c r="H131" s="41">
        <v>50</v>
      </c>
      <c r="I131" s="89"/>
    </row>
    <row r="132" spans="1:9" ht="24" customHeight="1" x14ac:dyDescent="0.2">
      <c r="A132" s="127"/>
      <c r="B132" s="128"/>
      <c r="C132" s="158" t="s">
        <v>51</v>
      </c>
      <c r="D132" s="12" t="s">
        <v>21</v>
      </c>
      <c r="E132" s="12" t="s">
        <v>20</v>
      </c>
      <c r="F132" s="12" t="s">
        <v>36</v>
      </c>
      <c r="G132" s="12" t="s">
        <v>3</v>
      </c>
      <c r="H132" s="41">
        <v>4022.5</v>
      </c>
      <c r="I132" s="89"/>
    </row>
    <row r="133" spans="1:9" ht="24" customHeight="1" x14ac:dyDescent="0.2">
      <c r="A133" s="127"/>
      <c r="B133" s="128"/>
      <c r="C133" s="159"/>
      <c r="D133" s="12" t="s">
        <v>22</v>
      </c>
      <c r="E133" s="12" t="s">
        <v>20</v>
      </c>
      <c r="F133" s="12" t="s">
        <v>36</v>
      </c>
      <c r="G133" s="12" t="s">
        <v>3</v>
      </c>
      <c r="H133" s="31">
        <v>1736.2</v>
      </c>
      <c r="I133" s="89"/>
    </row>
    <row r="134" spans="1:9" ht="24" customHeight="1" x14ac:dyDescent="0.2">
      <c r="A134" s="127"/>
      <c r="B134" s="128"/>
      <c r="C134" s="99" t="s">
        <v>48</v>
      </c>
      <c r="D134" s="12" t="s">
        <v>37</v>
      </c>
      <c r="E134" s="12" t="s">
        <v>1</v>
      </c>
      <c r="F134" s="12" t="s">
        <v>36</v>
      </c>
      <c r="G134" s="12" t="s">
        <v>3</v>
      </c>
      <c r="H134" s="31">
        <v>30</v>
      </c>
      <c r="I134" s="89"/>
    </row>
    <row r="135" spans="1:9" ht="24" customHeight="1" outlineLevel="1" thickBot="1" x14ac:dyDescent="0.25">
      <c r="A135" s="127"/>
      <c r="B135" s="119"/>
      <c r="C135" s="100"/>
      <c r="D135" s="12" t="s">
        <v>11</v>
      </c>
      <c r="E135" s="12" t="s">
        <v>1</v>
      </c>
      <c r="F135" s="12" t="s">
        <v>36</v>
      </c>
      <c r="G135" s="12" t="s">
        <v>5</v>
      </c>
      <c r="H135" s="31">
        <v>110</v>
      </c>
      <c r="I135" s="89"/>
    </row>
    <row r="136" spans="1:9" ht="30.75" customHeight="1" x14ac:dyDescent="0.2">
      <c r="A136" s="123">
        <v>23</v>
      </c>
      <c r="B136" s="122" t="s">
        <v>80</v>
      </c>
      <c r="C136" s="14" t="s">
        <v>47</v>
      </c>
      <c r="D136" s="98"/>
      <c r="E136" s="98"/>
      <c r="F136" s="98"/>
      <c r="G136" s="98"/>
      <c r="H136" s="32">
        <f>SUM(H137:H140)</f>
        <v>51007</v>
      </c>
      <c r="I136" s="88"/>
    </row>
    <row r="137" spans="1:9" ht="29.25" customHeight="1" outlineLevel="1" x14ac:dyDescent="0.2">
      <c r="A137" s="103"/>
      <c r="B137" s="96"/>
      <c r="C137" s="131" t="s">
        <v>51</v>
      </c>
      <c r="D137" s="6" t="s">
        <v>21</v>
      </c>
      <c r="E137" s="6" t="s">
        <v>20</v>
      </c>
      <c r="F137" s="6" t="s">
        <v>38</v>
      </c>
      <c r="G137" s="6" t="s">
        <v>3</v>
      </c>
      <c r="H137" s="31">
        <v>26073.3</v>
      </c>
      <c r="I137" s="89"/>
    </row>
    <row r="138" spans="1:9" ht="29.25" customHeight="1" outlineLevel="1" x14ac:dyDescent="0.2">
      <c r="A138" s="103"/>
      <c r="B138" s="96"/>
      <c r="C138" s="132"/>
      <c r="D138" s="6" t="s">
        <v>22</v>
      </c>
      <c r="E138" s="6" t="s">
        <v>20</v>
      </c>
      <c r="F138" s="6" t="s">
        <v>38</v>
      </c>
      <c r="G138" s="6" t="s">
        <v>3</v>
      </c>
      <c r="H138" s="31">
        <v>24774.3</v>
      </c>
      <c r="I138" s="89"/>
    </row>
    <row r="139" spans="1:9" ht="29.25" customHeight="1" outlineLevel="1" x14ac:dyDescent="0.2">
      <c r="A139" s="103"/>
      <c r="B139" s="96"/>
      <c r="C139" s="132"/>
      <c r="D139" s="6" t="s">
        <v>24</v>
      </c>
      <c r="E139" s="6" t="s">
        <v>20</v>
      </c>
      <c r="F139" s="6" t="s">
        <v>38</v>
      </c>
      <c r="G139" s="6" t="s">
        <v>5</v>
      </c>
      <c r="H139" s="31">
        <v>120.6</v>
      </c>
      <c r="I139" s="89"/>
    </row>
    <row r="140" spans="1:9" ht="29.25" customHeight="1" outlineLevel="1" thickBot="1" x14ac:dyDescent="0.25">
      <c r="A140" s="103"/>
      <c r="B140" s="96"/>
      <c r="C140" s="132"/>
      <c r="D140" s="6" t="s">
        <v>27</v>
      </c>
      <c r="E140" s="6" t="s">
        <v>20</v>
      </c>
      <c r="F140" s="6" t="s">
        <v>38</v>
      </c>
      <c r="G140" s="6" t="s">
        <v>3</v>
      </c>
      <c r="H140" s="31">
        <v>38.799999999999997</v>
      </c>
      <c r="I140" s="89"/>
    </row>
    <row r="141" spans="1:9" ht="23.25" customHeight="1" outlineLevel="1" x14ac:dyDescent="0.2">
      <c r="A141" s="123">
        <v>24</v>
      </c>
      <c r="B141" s="122" t="s">
        <v>81</v>
      </c>
      <c r="C141" s="14" t="s">
        <v>47</v>
      </c>
      <c r="D141" s="98"/>
      <c r="E141" s="98"/>
      <c r="F141" s="98"/>
      <c r="G141" s="98"/>
      <c r="H141" s="32">
        <f>H142</f>
        <v>6971.8</v>
      </c>
      <c r="I141" s="88"/>
    </row>
    <row r="142" spans="1:9" ht="48" customHeight="1" outlineLevel="1" thickBot="1" x14ac:dyDescent="0.25">
      <c r="A142" s="124"/>
      <c r="B142" s="97"/>
      <c r="C142" s="16" t="s">
        <v>99</v>
      </c>
      <c r="D142" s="10" t="s">
        <v>95</v>
      </c>
      <c r="E142" s="10" t="s">
        <v>15</v>
      </c>
      <c r="F142" s="10" t="s">
        <v>54</v>
      </c>
      <c r="G142" s="10" t="s">
        <v>3</v>
      </c>
      <c r="H142" s="40">
        <v>6971.8</v>
      </c>
      <c r="I142" s="89"/>
    </row>
    <row r="143" spans="1:9" ht="45.75" customHeight="1" outlineLevel="1" x14ac:dyDescent="0.2">
      <c r="A143" s="123">
        <v>25</v>
      </c>
      <c r="B143" s="122" t="s">
        <v>143</v>
      </c>
      <c r="C143" s="14" t="s">
        <v>47</v>
      </c>
      <c r="D143" s="75"/>
      <c r="E143" s="76"/>
      <c r="F143" s="76"/>
      <c r="G143" s="77"/>
      <c r="H143" s="32">
        <v>0</v>
      </c>
      <c r="I143" s="88"/>
    </row>
    <row r="144" spans="1:9" ht="71.25" customHeight="1" outlineLevel="1" thickBot="1" x14ac:dyDescent="0.25">
      <c r="A144" s="124"/>
      <c r="B144" s="97"/>
      <c r="C144" s="68" t="s">
        <v>48</v>
      </c>
      <c r="D144" s="10" t="s">
        <v>144</v>
      </c>
      <c r="E144" s="10" t="s">
        <v>1</v>
      </c>
      <c r="F144" s="10" t="s">
        <v>145</v>
      </c>
      <c r="G144" s="10" t="s">
        <v>93</v>
      </c>
      <c r="H144" s="38">
        <v>0</v>
      </c>
      <c r="I144" s="89"/>
    </row>
    <row r="145" spans="1:9" ht="47.25" customHeight="1" outlineLevel="1" x14ac:dyDescent="0.2">
      <c r="A145" s="103">
        <v>26</v>
      </c>
      <c r="B145" s="69" t="s">
        <v>82</v>
      </c>
      <c r="C145" s="15" t="s">
        <v>47</v>
      </c>
      <c r="D145" s="72"/>
      <c r="E145" s="73"/>
      <c r="F145" s="73"/>
      <c r="G145" s="74"/>
      <c r="H145" s="39">
        <f>SUM(H146:H153)</f>
        <v>126016.6</v>
      </c>
      <c r="I145" s="88"/>
    </row>
    <row r="146" spans="1:9" ht="27.75" customHeight="1" outlineLevel="1" x14ac:dyDescent="0.2">
      <c r="A146" s="103"/>
      <c r="B146" s="154" t="s">
        <v>55</v>
      </c>
      <c r="C146" s="99" t="s">
        <v>48</v>
      </c>
      <c r="D146" s="22" t="s">
        <v>11</v>
      </c>
      <c r="E146" s="22" t="s">
        <v>1</v>
      </c>
      <c r="F146" s="22" t="s">
        <v>56</v>
      </c>
      <c r="G146" s="6" t="s">
        <v>12</v>
      </c>
      <c r="H146" s="31">
        <v>420</v>
      </c>
      <c r="I146" s="89"/>
    </row>
    <row r="147" spans="1:9" ht="27.75" customHeight="1" outlineLevel="1" x14ac:dyDescent="0.2">
      <c r="A147" s="103"/>
      <c r="B147" s="137"/>
      <c r="C147" s="139"/>
      <c r="D147" s="6" t="s">
        <v>11</v>
      </c>
      <c r="E147" s="6" t="s">
        <v>1</v>
      </c>
      <c r="F147" s="6" t="s">
        <v>56</v>
      </c>
      <c r="G147" s="6" t="s">
        <v>3</v>
      </c>
      <c r="H147" s="31">
        <v>1120</v>
      </c>
      <c r="I147" s="89"/>
    </row>
    <row r="148" spans="1:9" ht="24" customHeight="1" outlineLevel="1" x14ac:dyDescent="0.2">
      <c r="A148" s="103"/>
      <c r="B148" s="154" t="s">
        <v>103</v>
      </c>
      <c r="C148" s="99" t="s">
        <v>48</v>
      </c>
      <c r="D148" s="6" t="s">
        <v>11</v>
      </c>
      <c r="E148" s="6" t="s">
        <v>1</v>
      </c>
      <c r="F148" s="6" t="s">
        <v>57</v>
      </c>
      <c r="G148" s="52" t="s">
        <v>12</v>
      </c>
      <c r="H148" s="30">
        <v>250</v>
      </c>
      <c r="I148" s="89"/>
    </row>
    <row r="149" spans="1:9" ht="25.5" customHeight="1" outlineLevel="1" x14ac:dyDescent="0.2">
      <c r="A149" s="103"/>
      <c r="B149" s="137"/>
      <c r="C149" s="139"/>
      <c r="D149" s="6" t="s">
        <v>11</v>
      </c>
      <c r="E149" s="6" t="s">
        <v>1</v>
      </c>
      <c r="F149" s="6" t="s">
        <v>57</v>
      </c>
      <c r="G149" s="52" t="s">
        <v>3</v>
      </c>
      <c r="H149" s="30">
        <v>1110</v>
      </c>
      <c r="I149" s="89"/>
    </row>
    <row r="150" spans="1:9" ht="27" customHeight="1" outlineLevel="1" x14ac:dyDescent="0.2">
      <c r="A150" s="103"/>
      <c r="B150" s="144"/>
      <c r="C150" s="168"/>
      <c r="D150" s="6" t="s">
        <v>11</v>
      </c>
      <c r="E150" s="6" t="s">
        <v>1</v>
      </c>
      <c r="F150" s="6" t="s">
        <v>57</v>
      </c>
      <c r="G150" s="6" t="s">
        <v>5</v>
      </c>
      <c r="H150" s="30">
        <v>200</v>
      </c>
      <c r="I150" s="89"/>
    </row>
    <row r="151" spans="1:9" ht="53.25" customHeight="1" outlineLevel="1" x14ac:dyDescent="0.2">
      <c r="A151" s="103"/>
      <c r="B151" s="55" t="s">
        <v>104</v>
      </c>
      <c r="C151" s="47" t="s">
        <v>48</v>
      </c>
      <c r="D151" s="6" t="s">
        <v>11</v>
      </c>
      <c r="E151" s="6" t="s">
        <v>1</v>
      </c>
      <c r="F151" s="6" t="s">
        <v>58</v>
      </c>
      <c r="G151" s="6" t="s">
        <v>3</v>
      </c>
      <c r="H151" s="30">
        <v>1210</v>
      </c>
      <c r="I151" s="89"/>
    </row>
    <row r="152" spans="1:9" ht="56.25" customHeight="1" outlineLevel="1" x14ac:dyDescent="0.2">
      <c r="A152" s="103"/>
      <c r="B152" s="17" t="s">
        <v>130</v>
      </c>
      <c r="C152" s="44" t="s">
        <v>48</v>
      </c>
      <c r="D152" s="6" t="s">
        <v>11</v>
      </c>
      <c r="E152" s="6" t="s">
        <v>1</v>
      </c>
      <c r="F152" s="22" t="s">
        <v>131</v>
      </c>
      <c r="G152" s="22" t="s">
        <v>5</v>
      </c>
      <c r="H152" s="31">
        <v>68149.100000000006</v>
      </c>
      <c r="I152" s="89"/>
    </row>
    <row r="153" spans="1:9" ht="84.75" customHeight="1" outlineLevel="1" thickBot="1" x14ac:dyDescent="0.25">
      <c r="A153" s="124"/>
      <c r="B153" s="55" t="s">
        <v>132</v>
      </c>
      <c r="C153" s="44" t="s">
        <v>48</v>
      </c>
      <c r="D153" s="53" t="s">
        <v>11</v>
      </c>
      <c r="E153" s="53" t="s">
        <v>1</v>
      </c>
      <c r="F153" s="53" t="s">
        <v>133</v>
      </c>
      <c r="G153" s="53" t="s">
        <v>5</v>
      </c>
      <c r="H153" s="42">
        <v>53557.5</v>
      </c>
      <c r="I153" s="89"/>
    </row>
    <row r="154" spans="1:9" ht="29.25" customHeight="1" outlineLevel="1" x14ac:dyDescent="0.2">
      <c r="A154" s="123">
        <v>27</v>
      </c>
      <c r="B154" s="122" t="s">
        <v>105</v>
      </c>
      <c r="C154" s="14" t="s">
        <v>47</v>
      </c>
      <c r="D154" s="98"/>
      <c r="E154" s="98"/>
      <c r="F154" s="98"/>
      <c r="G154" s="98"/>
      <c r="H154" s="32">
        <f>SUM(H155:H155)</f>
        <v>2150</v>
      </c>
      <c r="I154" s="88"/>
    </row>
    <row r="155" spans="1:9" ht="28.5" customHeight="1" outlineLevel="1" thickBot="1" x14ac:dyDescent="0.25">
      <c r="A155" s="103"/>
      <c r="B155" s="96"/>
      <c r="C155" s="70" t="s">
        <v>48</v>
      </c>
      <c r="D155" s="6" t="s">
        <v>8</v>
      </c>
      <c r="E155" s="6" t="s">
        <v>1</v>
      </c>
      <c r="F155" s="6" t="s">
        <v>106</v>
      </c>
      <c r="G155" s="6" t="s">
        <v>3</v>
      </c>
      <c r="H155" s="31">
        <v>2150</v>
      </c>
      <c r="I155" s="89"/>
    </row>
    <row r="156" spans="1:9" ht="33" customHeight="1" outlineLevel="1" x14ac:dyDescent="0.2">
      <c r="A156" s="115">
        <v>28</v>
      </c>
      <c r="B156" s="134" t="s">
        <v>84</v>
      </c>
      <c r="C156" s="14" t="s">
        <v>47</v>
      </c>
      <c r="D156" s="121"/>
      <c r="E156" s="121"/>
      <c r="F156" s="121"/>
      <c r="G156" s="121"/>
      <c r="H156" s="32">
        <f>SUM(H157:H159)</f>
        <v>14700</v>
      </c>
      <c r="I156" s="88"/>
    </row>
    <row r="157" spans="1:9" ht="33" customHeight="1" outlineLevel="1" x14ac:dyDescent="0.2">
      <c r="A157" s="162"/>
      <c r="B157" s="135"/>
      <c r="C157" s="163" t="s">
        <v>92</v>
      </c>
      <c r="D157" s="12" t="s">
        <v>14</v>
      </c>
      <c r="E157" s="12" t="s">
        <v>13</v>
      </c>
      <c r="F157" s="12" t="s">
        <v>90</v>
      </c>
      <c r="G157" s="12" t="s">
        <v>3</v>
      </c>
      <c r="H157" s="41">
        <v>8470</v>
      </c>
      <c r="I157" s="89"/>
    </row>
    <row r="158" spans="1:9" ht="33" customHeight="1" outlineLevel="1" x14ac:dyDescent="0.2">
      <c r="A158" s="162"/>
      <c r="B158" s="128"/>
      <c r="C158" s="164"/>
      <c r="D158" s="12" t="s">
        <v>14</v>
      </c>
      <c r="E158" s="12" t="s">
        <v>13</v>
      </c>
      <c r="F158" s="12" t="s">
        <v>90</v>
      </c>
      <c r="G158" s="12" t="s">
        <v>4</v>
      </c>
      <c r="H158" s="31">
        <v>950</v>
      </c>
      <c r="I158" s="89"/>
    </row>
    <row r="159" spans="1:9" ht="50.25" customHeight="1" outlineLevel="1" thickBot="1" x14ac:dyDescent="0.25">
      <c r="A159" s="117"/>
      <c r="B159" s="19" t="s">
        <v>150</v>
      </c>
      <c r="C159" s="165"/>
      <c r="D159" s="13" t="s">
        <v>14</v>
      </c>
      <c r="E159" s="13" t="s">
        <v>13</v>
      </c>
      <c r="F159" s="13" t="s">
        <v>149</v>
      </c>
      <c r="G159" s="13" t="s">
        <v>9</v>
      </c>
      <c r="H159" s="40">
        <v>5280</v>
      </c>
      <c r="I159" s="89"/>
    </row>
    <row r="160" spans="1:9" ht="49.5" customHeight="1" outlineLevel="1" x14ac:dyDescent="0.2">
      <c r="A160" s="123">
        <v>29</v>
      </c>
      <c r="B160" s="166" t="s">
        <v>134</v>
      </c>
      <c r="C160" s="14" t="s">
        <v>47</v>
      </c>
      <c r="D160" s="24"/>
      <c r="E160" s="24"/>
      <c r="F160" s="24"/>
      <c r="G160" s="24"/>
      <c r="H160" s="32">
        <f>H161</f>
        <v>2060</v>
      </c>
      <c r="I160" s="88"/>
    </row>
    <row r="161" spans="1:9" ht="51" customHeight="1" outlineLevel="1" thickBot="1" x14ac:dyDescent="0.25">
      <c r="A161" s="124"/>
      <c r="B161" s="167"/>
      <c r="C161" s="16" t="s">
        <v>48</v>
      </c>
      <c r="D161" s="10" t="s">
        <v>11</v>
      </c>
      <c r="E161" s="10" t="s">
        <v>1</v>
      </c>
      <c r="F161" s="10" t="s">
        <v>135</v>
      </c>
      <c r="G161" s="10" t="s">
        <v>3</v>
      </c>
      <c r="H161" s="40">
        <v>2060</v>
      </c>
      <c r="I161" s="89"/>
    </row>
    <row r="162" spans="1:9" ht="31.5" customHeight="1" outlineLevel="1" x14ac:dyDescent="0.2">
      <c r="A162" s="123">
        <v>30</v>
      </c>
      <c r="B162" s="166" t="s">
        <v>89</v>
      </c>
      <c r="C162" s="14" t="s">
        <v>47</v>
      </c>
      <c r="D162" s="24"/>
      <c r="E162" s="24"/>
      <c r="F162" s="24"/>
      <c r="G162" s="24"/>
      <c r="H162" s="32">
        <f>H163</f>
        <v>450</v>
      </c>
      <c r="I162" s="88"/>
    </row>
    <row r="163" spans="1:9" s="23" customFormat="1" ht="69" customHeight="1" outlineLevel="1" thickBot="1" x14ac:dyDescent="0.25">
      <c r="A163" s="124"/>
      <c r="B163" s="167"/>
      <c r="C163" s="16" t="s">
        <v>48</v>
      </c>
      <c r="D163" s="10" t="s">
        <v>88</v>
      </c>
      <c r="E163" s="10" t="s">
        <v>1</v>
      </c>
      <c r="F163" s="10" t="s">
        <v>91</v>
      </c>
      <c r="G163" s="10" t="s">
        <v>3</v>
      </c>
      <c r="H163" s="40">
        <v>450</v>
      </c>
      <c r="I163" s="89"/>
    </row>
    <row r="164" spans="1:9" ht="16.5" thickBot="1" x14ac:dyDescent="0.3">
      <c r="A164" s="160" t="s">
        <v>52</v>
      </c>
      <c r="B164" s="161"/>
      <c r="C164" s="64"/>
      <c r="D164" s="65"/>
      <c r="E164" s="65"/>
      <c r="F164" s="65"/>
      <c r="G164" s="65"/>
      <c r="H164" s="66">
        <f>H21+H24+H27+H30+H33+H36+H39+H42+H45+H54+H62+H70+H75+H81+H85+H94+H99+H104+H116+H119+H124+H130+H136+H141+H145+H154+H156+H160+H162</f>
        <v>4426067.6999999993</v>
      </c>
      <c r="I164" s="91" t="s">
        <v>151</v>
      </c>
    </row>
  </sheetData>
  <mergeCells count="127">
    <mergeCell ref="B143:B144"/>
    <mergeCell ref="A143:A144"/>
    <mergeCell ref="A164:B164"/>
    <mergeCell ref="A156:A159"/>
    <mergeCell ref="D156:G156"/>
    <mergeCell ref="C157:C159"/>
    <mergeCell ref="A162:A163"/>
    <mergeCell ref="B162:B163"/>
    <mergeCell ref="B146:B147"/>
    <mergeCell ref="C146:C147"/>
    <mergeCell ref="B148:B150"/>
    <mergeCell ref="C148:C150"/>
    <mergeCell ref="D154:G154"/>
    <mergeCell ref="B154:B155"/>
    <mergeCell ref="A154:A155"/>
    <mergeCell ref="A145:A153"/>
    <mergeCell ref="A160:A161"/>
    <mergeCell ref="B160:B161"/>
    <mergeCell ref="B156:B158"/>
    <mergeCell ref="A136:A140"/>
    <mergeCell ref="B136:B140"/>
    <mergeCell ref="D136:G136"/>
    <mergeCell ref="C137:C140"/>
    <mergeCell ref="A141:A142"/>
    <mergeCell ref="B141:B142"/>
    <mergeCell ref="D141:G141"/>
    <mergeCell ref="A124:A129"/>
    <mergeCell ref="D124:G124"/>
    <mergeCell ref="A130:A135"/>
    <mergeCell ref="B130:B135"/>
    <mergeCell ref="D130:G130"/>
    <mergeCell ref="C132:C133"/>
    <mergeCell ref="C134:C135"/>
    <mergeCell ref="B124:B127"/>
    <mergeCell ref="D119:G119"/>
    <mergeCell ref="B85:B90"/>
    <mergeCell ref="D85:G85"/>
    <mergeCell ref="D104:G104"/>
    <mergeCell ref="A116:A118"/>
    <mergeCell ref="B116:B118"/>
    <mergeCell ref="A119:A123"/>
    <mergeCell ref="B119:B123"/>
    <mergeCell ref="C121:C123"/>
    <mergeCell ref="C86:C89"/>
    <mergeCell ref="B94:B98"/>
    <mergeCell ref="D94:G94"/>
    <mergeCell ref="C95:C98"/>
    <mergeCell ref="B99:B103"/>
    <mergeCell ref="D99:G99"/>
    <mergeCell ref="C100:C103"/>
    <mergeCell ref="A104:A115"/>
    <mergeCell ref="B112:B114"/>
    <mergeCell ref="C105:C115"/>
    <mergeCell ref="A85:A93"/>
    <mergeCell ref="B91:B93"/>
    <mergeCell ref="C91:C93"/>
    <mergeCell ref="A75:A80"/>
    <mergeCell ref="B75:B80"/>
    <mergeCell ref="D75:G75"/>
    <mergeCell ref="C76:C80"/>
    <mergeCell ref="B81:B82"/>
    <mergeCell ref="D81:G81"/>
    <mergeCell ref="D116:G116"/>
    <mergeCell ref="B105:B109"/>
    <mergeCell ref="A94:A98"/>
    <mergeCell ref="A99:A103"/>
    <mergeCell ref="B83:B84"/>
    <mergeCell ref="C82:C84"/>
    <mergeCell ref="A81:A84"/>
    <mergeCell ref="A62:A69"/>
    <mergeCell ref="D62:G62"/>
    <mergeCell ref="A70:A74"/>
    <mergeCell ref="B70:B74"/>
    <mergeCell ref="D70:G70"/>
    <mergeCell ref="C71:C74"/>
    <mergeCell ref="B45:B50"/>
    <mergeCell ref="D45:G45"/>
    <mergeCell ref="A54:A61"/>
    <mergeCell ref="B54:B60"/>
    <mergeCell ref="D54:G54"/>
    <mergeCell ref="C55:C60"/>
    <mergeCell ref="C46:C49"/>
    <mergeCell ref="B62:B66"/>
    <mergeCell ref="C63:C66"/>
    <mergeCell ref="B51:B53"/>
    <mergeCell ref="A45:A53"/>
    <mergeCell ref="C51:C53"/>
    <mergeCell ref="D36:G36"/>
    <mergeCell ref="C22:C23"/>
    <mergeCell ref="A42:A44"/>
    <mergeCell ref="B42:B43"/>
    <mergeCell ref="D42:G42"/>
    <mergeCell ref="A30:A32"/>
    <mergeCell ref="B30:B32"/>
    <mergeCell ref="D30:G30"/>
    <mergeCell ref="A33:A35"/>
    <mergeCell ref="B33:B35"/>
    <mergeCell ref="D33:G33"/>
    <mergeCell ref="B36:B38"/>
    <mergeCell ref="C37:C38"/>
    <mergeCell ref="A36:A38"/>
    <mergeCell ref="D39:G39"/>
    <mergeCell ref="C40:C41"/>
    <mergeCell ref="A39:A41"/>
    <mergeCell ref="A24:A26"/>
    <mergeCell ref="B24:B26"/>
    <mergeCell ref="D24:G24"/>
    <mergeCell ref="A27:A29"/>
    <mergeCell ref="B27:B29"/>
    <mergeCell ref="D27:G27"/>
    <mergeCell ref="C28:C29"/>
    <mergeCell ref="A17:H17"/>
    <mergeCell ref="A21:A23"/>
    <mergeCell ref="B21:B23"/>
    <mergeCell ref="D21:G21"/>
    <mergeCell ref="A1:H1"/>
    <mergeCell ref="A2:H2"/>
    <mergeCell ref="A3:H3"/>
    <mergeCell ref="A4:H4"/>
    <mergeCell ref="A5:H5"/>
    <mergeCell ref="A6:H6"/>
    <mergeCell ref="A7:H7"/>
    <mergeCell ref="G10:H10"/>
    <mergeCell ref="A11:H11"/>
    <mergeCell ref="C12:H12"/>
    <mergeCell ref="C13:H13"/>
    <mergeCell ref="C14:H14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1" max="8" man="1"/>
    <brk id="11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2026-01-21T07:51:28Z</cp:lastPrinted>
  <dcterms:created xsi:type="dcterms:W3CDTF">2016-11-23T09:27:58Z</dcterms:created>
  <dcterms:modified xsi:type="dcterms:W3CDTF">2026-01-22T06:46:54Z</dcterms:modified>
</cp:coreProperties>
</file>